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nangoualch/Dropbox/Travail/2017 U. Laval CCA Arcticstat - Nunivaat/2018-06-04 - Sweden topics/"/>
    </mc:Choice>
  </mc:AlternateContent>
  <xr:revisionPtr revIDLastSave="0" documentId="8_{43868892-5DDE-0742-887F-3CAF30F6A3D8}" xr6:coauthVersionLast="33" xr6:coauthVersionMax="33" xr10:uidLastSave="{00000000-0000-0000-0000-000000000000}"/>
  <bookViews>
    <workbookView xWindow="780" yWindow="460" windowWidth="27640" windowHeight="16820" xr2:uid="{9E9DD576-E80C-B140-94B9-63800CFD1AD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1" i="1" l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T14" i="1"/>
  <c r="S14" i="1"/>
  <c r="R14" i="1"/>
  <c r="Q14" i="1"/>
  <c r="P14" i="1"/>
  <c r="O14" i="1"/>
  <c r="N14" i="1"/>
  <c r="M14" i="1"/>
  <c r="M142" i="1" s="1"/>
  <c r="L14" i="1"/>
  <c r="K14" i="1"/>
  <c r="J14" i="1"/>
  <c r="I14" i="1"/>
  <c r="H14" i="1"/>
  <c r="G14" i="1"/>
  <c r="F14" i="1"/>
  <c r="E14" i="1"/>
  <c r="E142" i="1" s="1"/>
  <c r="D14" i="1"/>
  <c r="F142" i="1" l="1"/>
  <c r="G142" i="1"/>
  <c r="O142" i="1"/>
  <c r="H142" i="1"/>
  <c r="P142" i="1"/>
  <c r="I142" i="1"/>
  <c r="Q142" i="1"/>
  <c r="J142" i="1"/>
  <c r="R142" i="1"/>
  <c r="K142" i="1"/>
  <c r="S142" i="1"/>
  <c r="N142" i="1"/>
  <c r="D142" i="1"/>
  <c r="L142" i="1"/>
  <c r="T142" i="1"/>
</calcChain>
</file>

<file path=xl/sharedStrings.xml><?xml version="1.0" encoding="utf-8"?>
<sst xmlns="http://schemas.openxmlformats.org/spreadsheetml/2006/main" count="175" uniqueCount="69">
  <si>
    <t>8. Bruttoregionprodukt per län och bransch, löpande priser, miljoner kr *</t>
  </si>
  <si>
    <t>Regional Gross Domestic Product by region (NUTS 3) and activity, current prices, SEK millions</t>
  </si>
  <si>
    <t>Kod</t>
  </si>
  <si>
    <t>Län</t>
  </si>
  <si>
    <t>Bransch (SNI 2007)</t>
  </si>
  <si>
    <t>2016**</t>
  </si>
  <si>
    <t>Code</t>
  </si>
  <si>
    <t>County</t>
  </si>
  <si>
    <t>Economic activity (SNI 2007)</t>
  </si>
  <si>
    <t>01</t>
  </si>
  <si>
    <t>Stockholm</t>
  </si>
  <si>
    <t>Offentl. myndigh. samt hushållens icke-vinstdrivande org.</t>
  </si>
  <si>
    <t>Non-market production</t>
  </si>
  <si>
    <t>Marknadsproduktion, varor (SNI A01-F43)</t>
  </si>
  <si>
    <t>Market production of goods (SNI A01-F43)</t>
  </si>
  <si>
    <t>Marknadsproduktion, tjänster (SNI G45-T98)</t>
  </si>
  <si>
    <t>Market production of services (SNI G45-T98)</t>
  </si>
  <si>
    <t>Ej branschfördelade poster 1)</t>
  </si>
  <si>
    <t>Not allocated by activity 1)</t>
  </si>
  <si>
    <t>03</t>
  </si>
  <si>
    <t>Uppsala</t>
  </si>
  <si>
    <t>04</t>
  </si>
  <si>
    <t>Södermanland</t>
  </si>
  <si>
    <t>05</t>
  </si>
  <si>
    <t>Östergötland</t>
  </si>
  <si>
    <t>06</t>
  </si>
  <si>
    <t>Jönköping</t>
  </si>
  <si>
    <t>07</t>
  </si>
  <si>
    <t>Kronoberg</t>
  </si>
  <si>
    <t>08</t>
  </si>
  <si>
    <t>Kalmar</t>
  </si>
  <si>
    <t>09</t>
  </si>
  <si>
    <t>Gotland</t>
  </si>
  <si>
    <t>10</t>
  </si>
  <si>
    <t>Blekinge</t>
  </si>
  <si>
    <t>12</t>
  </si>
  <si>
    <t>Skåne</t>
  </si>
  <si>
    <t>13</t>
  </si>
  <si>
    <t>Halland</t>
  </si>
  <si>
    <t>14</t>
  </si>
  <si>
    <t>Västra Götaland</t>
  </si>
  <si>
    <t>17</t>
  </si>
  <si>
    <t>Värmland</t>
  </si>
  <si>
    <t>18</t>
  </si>
  <si>
    <t>Örebro</t>
  </si>
  <si>
    <t>19</t>
  </si>
  <si>
    <t>Västmanland</t>
  </si>
  <si>
    <t>20</t>
  </si>
  <si>
    <t>Dalarna</t>
  </si>
  <si>
    <t>21</t>
  </si>
  <si>
    <t>Gävleborg</t>
  </si>
  <si>
    <t>22</t>
  </si>
  <si>
    <t>Västernorrland</t>
  </si>
  <si>
    <t>23</t>
  </si>
  <si>
    <t>Jämtland</t>
  </si>
  <si>
    <t>24</t>
  </si>
  <si>
    <t>Västerbotten</t>
  </si>
  <si>
    <t>25</t>
  </si>
  <si>
    <t>Norrbotten</t>
  </si>
  <si>
    <t>99</t>
  </si>
  <si>
    <t>Extra-region</t>
  </si>
  <si>
    <t>Riket</t>
  </si>
  <si>
    <t xml:space="preserve">Non-market production is not accounted for in Market production of services (SNI G45-T98). </t>
  </si>
  <si>
    <t>1) Ej branschfördelade poster omfattar produktskatter netto.</t>
  </si>
  <si>
    <t xml:space="preserve">Taxes on products net. </t>
  </si>
  <si>
    <t>**Uppgifterna avseende 2016 är preliminära.</t>
  </si>
  <si>
    <t>The figures for 2016 are preliminary.</t>
  </si>
  <si>
    <r>
      <t xml:space="preserve">Totalt, </t>
    </r>
    <r>
      <rPr>
        <i/>
        <sz val="12"/>
        <rFont val="Times New Roman"/>
        <family val="1"/>
      </rPr>
      <t>total</t>
    </r>
  </si>
  <si>
    <t xml:space="preserve">*Offentliga myndigheter samt hushållens icke-vinstdrivande organisationer redovisas som en egen post och ingår ej i Marknadsproduktion, tjänster (SNI G45-T98).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</si>
</sst>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3" fontId="5" fillId="0" borderId="0" xfId="2" applyNumberFormat="1" applyFont="1" applyFill="1" applyBorder="1"/>
    <xf numFmtId="3" fontId="5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 applyFill="1" applyBorder="1"/>
    <xf numFmtId="0" fontId="6" fillId="0" borderId="0" xfId="0" applyFont="1" applyFill="1" applyBorder="1"/>
    <xf numFmtId="3" fontId="5" fillId="0" borderId="0" xfId="2" applyNumberFormat="1" applyFont="1" applyBorder="1"/>
    <xf numFmtId="3" fontId="3" fillId="0" borderId="0" xfId="5" applyNumberFormat="1" applyFont="1" applyFill="1" applyBorder="1"/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1" xfId="2" applyFont="1" applyBorder="1" applyAlignment="1">
      <alignment horizontal="left" wrapText="1"/>
    </xf>
    <xf numFmtId="0" fontId="5" fillId="0" borderId="1" xfId="2" applyFont="1" applyBorder="1"/>
    <xf numFmtId="0" fontId="5" fillId="0" borderId="1" xfId="2" applyFont="1" applyBorder="1" applyAlignment="1">
      <alignment horizontal="right"/>
    </xf>
    <xf numFmtId="0" fontId="8" fillId="0" borderId="1" xfId="2" applyFont="1" applyBorder="1" applyAlignment="1">
      <alignment horizontal="left" wrapText="1"/>
    </xf>
    <xf numFmtId="0" fontId="8" fillId="0" borderId="1" xfId="2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49" fontId="5" fillId="0" borderId="1" xfId="3" applyNumberFormat="1" applyFont="1" applyBorder="1" applyAlignment="1">
      <alignment horizontal="left" vertical="top" wrapText="1"/>
    </xf>
    <xf numFmtId="3" fontId="5" fillId="0" borderId="1" xfId="2" applyNumberFormat="1" applyFont="1" applyFill="1" applyBorder="1"/>
    <xf numFmtId="3" fontId="5" fillId="0" borderId="1" xfId="0" applyNumberFormat="1" applyFont="1" applyBorder="1"/>
    <xf numFmtId="0" fontId="6" fillId="0" borderId="1" xfId="2" applyFont="1" applyBorder="1"/>
    <xf numFmtId="0" fontId="5" fillId="0" borderId="1" xfId="4" applyFont="1" applyBorder="1"/>
    <xf numFmtId="0" fontId="5" fillId="0" borderId="1" xfId="0" applyFont="1" applyBorder="1"/>
    <xf numFmtId="49" fontId="5" fillId="0" borderId="1" xfId="3" applyNumberFormat="1" applyFont="1" applyBorder="1" applyAlignment="1">
      <alignment horizontal="left" vertical="top"/>
    </xf>
    <xf numFmtId="3" fontId="3" fillId="0" borderId="1" xfId="1" applyNumberFormat="1" applyFont="1" applyBorder="1"/>
    <xf numFmtId="0" fontId="5" fillId="0" borderId="1" xfId="2" applyFont="1" applyFill="1" applyBorder="1"/>
    <xf numFmtId="0" fontId="5" fillId="0" borderId="1" xfId="4" applyFont="1" applyFill="1" applyBorder="1"/>
    <xf numFmtId="49" fontId="5" fillId="0" borderId="1" xfId="2" applyNumberFormat="1" applyFont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6">
    <cellStyle name="Normal" xfId="0" builtinId="0"/>
    <cellStyle name="Normal 10" xfId="1" xr:uid="{3D47A6B8-7C84-B54C-9D3F-6C2A2A63C407}"/>
    <cellStyle name="Normal 29" xfId="5" xr:uid="{D9911498-BFF1-D844-81C7-259215F028A0}"/>
    <cellStyle name="Normal 3" xfId="2" xr:uid="{CCF927D9-6703-8841-9658-3B0168999E05}"/>
    <cellStyle name="Normal 6" xfId="4" xr:uid="{00C3020D-359F-A64D-AC48-93116B4FE62C}"/>
    <cellStyle name="Normal 7" xfId="3" xr:uid="{AF697DC0-4721-144B-B811-6FE85843D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</xdr:col>
      <xdr:colOff>12700</xdr:colOff>
      <xdr:row>152</xdr:row>
      <xdr:rowOff>25400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ED562FD-BCC2-B945-B559-D23A0339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07900"/>
          <a:ext cx="1638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1AAD-5F1C-E34F-89F8-EC556731F42D}">
  <sheetPr>
    <pageSetUpPr fitToPage="1"/>
  </sheetPr>
  <dimension ref="A1:AK188"/>
  <sheetViews>
    <sheetView tabSelected="1" workbookViewId="0">
      <selection sqref="A1:T1"/>
    </sheetView>
  </sheetViews>
  <sheetFormatPr baseColWidth="10" defaultRowHeight="16" x14ac:dyDescent="0.2"/>
  <cols>
    <col min="1" max="1" width="5.6640625" style="1" customWidth="1"/>
    <col min="2" max="2" width="12.83203125" style="1" customWidth="1"/>
    <col min="3" max="3" width="43.1640625" style="1" customWidth="1"/>
    <col min="4" max="12" width="8.83203125" style="1" customWidth="1"/>
    <col min="13" max="14" width="8.83203125" style="2" customWidth="1"/>
    <col min="15" max="15" width="8.83203125" style="1" customWidth="1"/>
    <col min="16" max="17" width="8.83203125" style="2" customWidth="1"/>
    <col min="18" max="20" width="8.83203125" style="1" customWidth="1"/>
    <col min="21" max="37" width="9.1640625" style="2" customWidth="1"/>
    <col min="38" max="256" width="8.83203125" style="1" customWidth="1"/>
    <col min="257" max="257" width="8" style="1" customWidth="1"/>
    <col min="258" max="258" width="14" style="1" customWidth="1"/>
    <col min="259" max="259" width="43.5" style="1" customWidth="1"/>
    <col min="260" max="267" width="8.83203125" style="1" customWidth="1"/>
    <col min="268" max="270" width="9.1640625" style="1" customWidth="1"/>
    <col min="271" max="271" width="8.83203125" style="1" customWidth="1"/>
    <col min="272" max="274" width="9.1640625" style="1" customWidth="1"/>
    <col min="275" max="276" width="8.83203125" style="1" customWidth="1"/>
    <col min="277" max="293" width="9.1640625" style="1" customWidth="1"/>
    <col min="294" max="512" width="8.83203125" style="1" customWidth="1"/>
    <col min="513" max="513" width="8" style="1" customWidth="1"/>
    <col min="514" max="514" width="14" style="1" customWidth="1"/>
    <col min="515" max="515" width="43.5" style="1" customWidth="1"/>
    <col min="516" max="523" width="8.83203125" style="1" customWidth="1"/>
    <col min="524" max="526" width="9.1640625" style="1" customWidth="1"/>
    <col min="527" max="527" width="8.83203125" style="1" customWidth="1"/>
    <col min="528" max="530" width="9.1640625" style="1" customWidth="1"/>
    <col min="531" max="532" width="8.83203125" style="1" customWidth="1"/>
    <col min="533" max="549" width="9.1640625" style="1" customWidth="1"/>
    <col min="550" max="768" width="8.83203125" style="1" customWidth="1"/>
    <col min="769" max="769" width="8" style="1" customWidth="1"/>
    <col min="770" max="770" width="14" style="1" customWidth="1"/>
    <col min="771" max="771" width="43.5" style="1" customWidth="1"/>
    <col min="772" max="779" width="8.83203125" style="1" customWidth="1"/>
    <col min="780" max="782" width="9.1640625" style="1" customWidth="1"/>
    <col min="783" max="783" width="8.83203125" style="1" customWidth="1"/>
    <col min="784" max="786" width="9.1640625" style="1" customWidth="1"/>
    <col min="787" max="788" width="8.83203125" style="1" customWidth="1"/>
    <col min="789" max="805" width="9.1640625" style="1" customWidth="1"/>
    <col min="806" max="1024" width="8.83203125" style="1" customWidth="1"/>
    <col min="1025" max="1025" width="8" style="1" customWidth="1"/>
    <col min="1026" max="1026" width="14" style="1" customWidth="1"/>
    <col min="1027" max="1027" width="43.5" style="1" customWidth="1"/>
    <col min="1028" max="1035" width="8.83203125" style="1" customWidth="1"/>
    <col min="1036" max="1038" width="9.1640625" style="1" customWidth="1"/>
    <col min="1039" max="1039" width="8.83203125" style="1" customWidth="1"/>
    <col min="1040" max="1042" width="9.1640625" style="1" customWidth="1"/>
    <col min="1043" max="1044" width="8.83203125" style="1" customWidth="1"/>
    <col min="1045" max="1061" width="9.1640625" style="1" customWidth="1"/>
    <col min="1062" max="1280" width="8.83203125" style="1" customWidth="1"/>
    <col min="1281" max="1281" width="8" style="1" customWidth="1"/>
    <col min="1282" max="1282" width="14" style="1" customWidth="1"/>
    <col min="1283" max="1283" width="43.5" style="1" customWidth="1"/>
    <col min="1284" max="1291" width="8.83203125" style="1" customWidth="1"/>
    <col min="1292" max="1294" width="9.1640625" style="1" customWidth="1"/>
    <col min="1295" max="1295" width="8.83203125" style="1" customWidth="1"/>
    <col min="1296" max="1298" width="9.1640625" style="1" customWidth="1"/>
    <col min="1299" max="1300" width="8.83203125" style="1" customWidth="1"/>
    <col min="1301" max="1317" width="9.1640625" style="1" customWidth="1"/>
    <col min="1318" max="1536" width="8.83203125" style="1" customWidth="1"/>
    <col min="1537" max="1537" width="8" style="1" customWidth="1"/>
    <col min="1538" max="1538" width="14" style="1" customWidth="1"/>
    <col min="1539" max="1539" width="43.5" style="1" customWidth="1"/>
    <col min="1540" max="1547" width="8.83203125" style="1" customWidth="1"/>
    <col min="1548" max="1550" width="9.1640625" style="1" customWidth="1"/>
    <col min="1551" max="1551" width="8.83203125" style="1" customWidth="1"/>
    <col min="1552" max="1554" width="9.1640625" style="1" customWidth="1"/>
    <col min="1555" max="1556" width="8.83203125" style="1" customWidth="1"/>
    <col min="1557" max="1573" width="9.1640625" style="1" customWidth="1"/>
    <col min="1574" max="1792" width="8.83203125" style="1" customWidth="1"/>
    <col min="1793" max="1793" width="8" style="1" customWidth="1"/>
    <col min="1794" max="1794" width="14" style="1" customWidth="1"/>
    <col min="1795" max="1795" width="43.5" style="1" customWidth="1"/>
    <col min="1796" max="1803" width="8.83203125" style="1" customWidth="1"/>
    <col min="1804" max="1806" width="9.1640625" style="1" customWidth="1"/>
    <col min="1807" max="1807" width="8.83203125" style="1" customWidth="1"/>
    <col min="1808" max="1810" width="9.1640625" style="1" customWidth="1"/>
    <col min="1811" max="1812" width="8.83203125" style="1" customWidth="1"/>
    <col min="1813" max="1829" width="9.1640625" style="1" customWidth="1"/>
    <col min="1830" max="2048" width="8.83203125" style="1" customWidth="1"/>
    <col min="2049" max="2049" width="8" style="1" customWidth="1"/>
    <col min="2050" max="2050" width="14" style="1" customWidth="1"/>
    <col min="2051" max="2051" width="43.5" style="1" customWidth="1"/>
    <col min="2052" max="2059" width="8.83203125" style="1" customWidth="1"/>
    <col min="2060" max="2062" width="9.1640625" style="1" customWidth="1"/>
    <col min="2063" max="2063" width="8.83203125" style="1" customWidth="1"/>
    <col min="2064" max="2066" width="9.1640625" style="1" customWidth="1"/>
    <col min="2067" max="2068" width="8.83203125" style="1" customWidth="1"/>
    <col min="2069" max="2085" width="9.1640625" style="1" customWidth="1"/>
    <col min="2086" max="2304" width="8.83203125" style="1" customWidth="1"/>
    <col min="2305" max="2305" width="8" style="1" customWidth="1"/>
    <col min="2306" max="2306" width="14" style="1" customWidth="1"/>
    <col min="2307" max="2307" width="43.5" style="1" customWidth="1"/>
    <col min="2308" max="2315" width="8.83203125" style="1" customWidth="1"/>
    <col min="2316" max="2318" width="9.1640625" style="1" customWidth="1"/>
    <col min="2319" max="2319" width="8.83203125" style="1" customWidth="1"/>
    <col min="2320" max="2322" width="9.1640625" style="1" customWidth="1"/>
    <col min="2323" max="2324" width="8.83203125" style="1" customWidth="1"/>
    <col min="2325" max="2341" width="9.1640625" style="1" customWidth="1"/>
    <col min="2342" max="2560" width="8.83203125" style="1" customWidth="1"/>
    <col min="2561" max="2561" width="8" style="1" customWidth="1"/>
    <col min="2562" max="2562" width="14" style="1" customWidth="1"/>
    <col min="2563" max="2563" width="43.5" style="1" customWidth="1"/>
    <col min="2564" max="2571" width="8.83203125" style="1" customWidth="1"/>
    <col min="2572" max="2574" width="9.1640625" style="1" customWidth="1"/>
    <col min="2575" max="2575" width="8.83203125" style="1" customWidth="1"/>
    <col min="2576" max="2578" width="9.1640625" style="1" customWidth="1"/>
    <col min="2579" max="2580" width="8.83203125" style="1" customWidth="1"/>
    <col min="2581" max="2597" width="9.1640625" style="1" customWidth="1"/>
    <col min="2598" max="2816" width="8.83203125" style="1" customWidth="1"/>
    <col min="2817" max="2817" width="8" style="1" customWidth="1"/>
    <col min="2818" max="2818" width="14" style="1" customWidth="1"/>
    <col min="2819" max="2819" width="43.5" style="1" customWidth="1"/>
    <col min="2820" max="2827" width="8.83203125" style="1" customWidth="1"/>
    <col min="2828" max="2830" width="9.1640625" style="1" customWidth="1"/>
    <col min="2831" max="2831" width="8.83203125" style="1" customWidth="1"/>
    <col min="2832" max="2834" width="9.1640625" style="1" customWidth="1"/>
    <col min="2835" max="2836" width="8.83203125" style="1" customWidth="1"/>
    <col min="2837" max="2853" width="9.1640625" style="1" customWidth="1"/>
    <col min="2854" max="3072" width="8.83203125" style="1" customWidth="1"/>
    <col min="3073" max="3073" width="8" style="1" customWidth="1"/>
    <col min="3074" max="3074" width="14" style="1" customWidth="1"/>
    <col min="3075" max="3075" width="43.5" style="1" customWidth="1"/>
    <col min="3076" max="3083" width="8.83203125" style="1" customWidth="1"/>
    <col min="3084" max="3086" width="9.1640625" style="1" customWidth="1"/>
    <col min="3087" max="3087" width="8.83203125" style="1" customWidth="1"/>
    <col min="3088" max="3090" width="9.1640625" style="1" customWidth="1"/>
    <col min="3091" max="3092" width="8.83203125" style="1" customWidth="1"/>
    <col min="3093" max="3109" width="9.1640625" style="1" customWidth="1"/>
    <col min="3110" max="3328" width="8.83203125" style="1" customWidth="1"/>
    <col min="3329" max="3329" width="8" style="1" customWidth="1"/>
    <col min="3330" max="3330" width="14" style="1" customWidth="1"/>
    <col min="3331" max="3331" width="43.5" style="1" customWidth="1"/>
    <col min="3332" max="3339" width="8.83203125" style="1" customWidth="1"/>
    <col min="3340" max="3342" width="9.1640625" style="1" customWidth="1"/>
    <col min="3343" max="3343" width="8.83203125" style="1" customWidth="1"/>
    <col min="3344" max="3346" width="9.1640625" style="1" customWidth="1"/>
    <col min="3347" max="3348" width="8.83203125" style="1" customWidth="1"/>
    <col min="3349" max="3365" width="9.1640625" style="1" customWidth="1"/>
    <col min="3366" max="3584" width="8.83203125" style="1" customWidth="1"/>
    <col min="3585" max="3585" width="8" style="1" customWidth="1"/>
    <col min="3586" max="3586" width="14" style="1" customWidth="1"/>
    <col min="3587" max="3587" width="43.5" style="1" customWidth="1"/>
    <col min="3588" max="3595" width="8.83203125" style="1" customWidth="1"/>
    <col min="3596" max="3598" width="9.1640625" style="1" customWidth="1"/>
    <col min="3599" max="3599" width="8.83203125" style="1" customWidth="1"/>
    <col min="3600" max="3602" width="9.1640625" style="1" customWidth="1"/>
    <col min="3603" max="3604" width="8.83203125" style="1" customWidth="1"/>
    <col min="3605" max="3621" width="9.1640625" style="1" customWidth="1"/>
    <col min="3622" max="3840" width="8.83203125" style="1" customWidth="1"/>
    <col min="3841" max="3841" width="8" style="1" customWidth="1"/>
    <col min="3842" max="3842" width="14" style="1" customWidth="1"/>
    <col min="3843" max="3843" width="43.5" style="1" customWidth="1"/>
    <col min="3844" max="3851" width="8.83203125" style="1" customWidth="1"/>
    <col min="3852" max="3854" width="9.1640625" style="1" customWidth="1"/>
    <col min="3855" max="3855" width="8.83203125" style="1" customWidth="1"/>
    <col min="3856" max="3858" width="9.1640625" style="1" customWidth="1"/>
    <col min="3859" max="3860" width="8.83203125" style="1" customWidth="1"/>
    <col min="3861" max="3877" width="9.1640625" style="1" customWidth="1"/>
    <col min="3878" max="4096" width="8.83203125" style="1" customWidth="1"/>
    <col min="4097" max="4097" width="8" style="1" customWidth="1"/>
    <col min="4098" max="4098" width="14" style="1" customWidth="1"/>
    <col min="4099" max="4099" width="43.5" style="1" customWidth="1"/>
    <col min="4100" max="4107" width="8.83203125" style="1" customWidth="1"/>
    <col min="4108" max="4110" width="9.1640625" style="1" customWidth="1"/>
    <col min="4111" max="4111" width="8.83203125" style="1" customWidth="1"/>
    <col min="4112" max="4114" width="9.1640625" style="1" customWidth="1"/>
    <col min="4115" max="4116" width="8.83203125" style="1" customWidth="1"/>
    <col min="4117" max="4133" width="9.1640625" style="1" customWidth="1"/>
    <col min="4134" max="4352" width="8.83203125" style="1" customWidth="1"/>
    <col min="4353" max="4353" width="8" style="1" customWidth="1"/>
    <col min="4354" max="4354" width="14" style="1" customWidth="1"/>
    <col min="4355" max="4355" width="43.5" style="1" customWidth="1"/>
    <col min="4356" max="4363" width="8.83203125" style="1" customWidth="1"/>
    <col min="4364" max="4366" width="9.1640625" style="1" customWidth="1"/>
    <col min="4367" max="4367" width="8.83203125" style="1" customWidth="1"/>
    <col min="4368" max="4370" width="9.1640625" style="1" customWidth="1"/>
    <col min="4371" max="4372" width="8.83203125" style="1" customWidth="1"/>
    <col min="4373" max="4389" width="9.1640625" style="1" customWidth="1"/>
    <col min="4390" max="4608" width="8.83203125" style="1" customWidth="1"/>
    <col min="4609" max="4609" width="8" style="1" customWidth="1"/>
    <col min="4610" max="4610" width="14" style="1" customWidth="1"/>
    <col min="4611" max="4611" width="43.5" style="1" customWidth="1"/>
    <col min="4612" max="4619" width="8.83203125" style="1" customWidth="1"/>
    <col min="4620" max="4622" width="9.1640625" style="1" customWidth="1"/>
    <col min="4623" max="4623" width="8.83203125" style="1" customWidth="1"/>
    <col min="4624" max="4626" width="9.1640625" style="1" customWidth="1"/>
    <col min="4627" max="4628" width="8.83203125" style="1" customWidth="1"/>
    <col min="4629" max="4645" width="9.1640625" style="1" customWidth="1"/>
    <col min="4646" max="4864" width="8.83203125" style="1" customWidth="1"/>
    <col min="4865" max="4865" width="8" style="1" customWidth="1"/>
    <col min="4866" max="4866" width="14" style="1" customWidth="1"/>
    <col min="4867" max="4867" width="43.5" style="1" customWidth="1"/>
    <col min="4868" max="4875" width="8.83203125" style="1" customWidth="1"/>
    <col min="4876" max="4878" width="9.1640625" style="1" customWidth="1"/>
    <col min="4879" max="4879" width="8.83203125" style="1" customWidth="1"/>
    <col min="4880" max="4882" width="9.1640625" style="1" customWidth="1"/>
    <col min="4883" max="4884" width="8.83203125" style="1" customWidth="1"/>
    <col min="4885" max="4901" width="9.1640625" style="1" customWidth="1"/>
    <col min="4902" max="5120" width="8.83203125" style="1" customWidth="1"/>
    <col min="5121" max="5121" width="8" style="1" customWidth="1"/>
    <col min="5122" max="5122" width="14" style="1" customWidth="1"/>
    <col min="5123" max="5123" width="43.5" style="1" customWidth="1"/>
    <col min="5124" max="5131" width="8.83203125" style="1" customWidth="1"/>
    <col min="5132" max="5134" width="9.1640625" style="1" customWidth="1"/>
    <col min="5135" max="5135" width="8.83203125" style="1" customWidth="1"/>
    <col min="5136" max="5138" width="9.1640625" style="1" customWidth="1"/>
    <col min="5139" max="5140" width="8.83203125" style="1" customWidth="1"/>
    <col min="5141" max="5157" width="9.1640625" style="1" customWidth="1"/>
    <col min="5158" max="5376" width="8.83203125" style="1" customWidth="1"/>
    <col min="5377" max="5377" width="8" style="1" customWidth="1"/>
    <col min="5378" max="5378" width="14" style="1" customWidth="1"/>
    <col min="5379" max="5379" width="43.5" style="1" customWidth="1"/>
    <col min="5380" max="5387" width="8.83203125" style="1" customWidth="1"/>
    <col min="5388" max="5390" width="9.1640625" style="1" customWidth="1"/>
    <col min="5391" max="5391" width="8.83203125" style="1" customWidth="1"/>
    <col min="5392" max="5394" width="9.1640625" style="1" customWidth="1"/>
    <col min="5395" max="5396" width="8.83203125" style="1" customWidth="1"/>
    <col min="5397" max="5413" width="9.1640625" style="1" customWidth="1"/>
    <col min="5414" max="5632" width="8.83203125" style="1" customWidth="1"/>
    <col min="5633" max="5633" width="8" style="1" customWidth="1"/>
    <col min="5634" max="5634" width="14" style="1" customWidth="1"/>
    <col min="5635" max="5635" width="43.5" style="1" customWidth="1"/>
    <col min="5636" max="5643" width="8.83203125" style="1" customWidth="1"/>
    <col min="5644" max="5646" width="9.1640625" style="1" customWidth="1"/>
    <col min="5647" max="5647" width="8.83203125" style="1" customWidth="1"/>
    <col min="5648" max="5650" width="9.1640625" style="1" customWidth="1"/>
    <col min="5651" max="5652" width="8.83203125" style="1" customWidth="1"/>
    <col min="5653" max="5669" width="9.1640625" style="1" customWidth="1"/>
    <col min="5670" max="5888" width="8.83203125" style="1" customWidth="1"/>
    <col min="5889" max="5889" width="8" style="1" customWidth="1"/>
    <col min="5890" max="5890" width="14" style="1" customWidth="1"/>
    <col min="5891" max="5891" width="43.5" style="1" customWidth="1"/>
    <col min="5892" max="5899" width="8.83203125" style="1" customWidth="1"/>
    <col min="5900" max="5902" width="9.1640625" style="1" customWidth="1"/>
    <col min="5903" max="5903" width="8.83203125" style="1" customWidth="1"/>
    <col min="5904" max="5906" width="9.1640625" style="1" customWidth="1"/>
    <col min="5907" max="5908" width="8.83203125" style="1" customWidth="1"/>
    <col min="5909" max="5925" width="9.1640625" style="1" customWidth="1"/>
    <col min="5926" max="6144" width="8.83203125" style="1" customWidth="1"/>
    <col min="6145" max="6145" width="8" style="1" customWidth="1"/>
    <col min="6146" max="6146" width="14" style="1" customWidth="1"/>
    <col min="6147" max="6147" width="43.5" style="1" customWidth="1"/>
    <col min="6148" max="6155" width="8.83203125" style="1" customWidth="1"/>
    <col min="6156" max="6158" width="9.1640625" style="1" customWidth="1"/>
    <col min="6159" max="6159" width="8.83203125" style="1" customWidth="1"/>
    <col min="6160" max="6162" width="9.1640625" style="1" customWidth="1"/>
    <col min="6163" max="6164" width="8.83203125" style="1" customWidth="1"/>
    <col min="6165" max="6181" width="9.1640625" style="1" customWidth="1"/>
    <col min="6182" max="6400" width="8.83203125" style="1" customWidth="1"/>
    <col min="6401" max="6401" width="8" style="1" customWidth="1"/>
    <col min="6402" max="6402" width="14" style="1" customWidth="1"/>
    <col min="6403" max="6403" width="43.5" style="1" customWidth="1"/>
    <col min="6404" max="6411" width="8.83203125" style="1" customWidth="1"/>
    <col min="6412" max="6414" width="9.1640625" style="1" customWidth="1"/>
    <col min="6415" max="6415" width="8.83203125" style="1" customWidth="1"/>
    <col min="6416" max="6418" width="9.1640625" style="1" customWidth="1"/>
    <col min="6419" max="6420" width="8.83203125" style="1" customWidth="1"/>
    <col min="6421" max="6437" width="9.1640625" style="1" customWidth="1"/>
    <col min="6438" max="6656" width="8.83203125" style="1" customWidth="1"/>
    <col min="6657" max="6657" width="8" style="1" customWidth="1"/>
    <col min="6658" max="6658" width="14" style="1" customWidth="1"/>
    <col min="6659" max="6659" width="43.5" style="1" customWidth="1"/>
    <col min="6660" max="6667" width="8.83203125" style="1" customWidth="1"/>
    <col min="6668" max="6670" width="9.1640625" style="1" customWidth="1"/>
    <col min="6671" max="6671" width="8.83203125" style="1" customWidth="1"/>
    <col min="6672" max="6674" width="9.1640625" style="1" customWidth="1"/>
    <col min="6675" max="6676" width="8.83203125" style="1" customWidth="1"/>
    <col min="6677" max="6693" width="9.1640625" style="1" customWidth="1"/>
    <col min="6694" max="6912" width="8.83203125" style="1" customWidth="1"/>
    <col min="6913" max="6913" width="8" style="1" customWidth="1"/>
    <col min="6914" max="6914" width="14" style="1" customWidth="1"/>
    <col min="6915" max="6915" width="43.5" style="1" customWidth="1"/>
    <col min="6916" max="6923" width="8.83203125" style="1" customWidth="1"/>
    <col min="6924" max="6926" width="9.1640625" style="1" customWidth="1"/>
    <col min="6927" max="6927" width="8.83203125" style="1" customWidth="1"/>
    <col min="6928" max="6930" width="9.1640625" style="1" customWidth="1"/>
    <col min="6931" max="6932" width="8.83203125" style="1" customWidth="1"/>
    <col min="6933" max="6949" width="9.1640625" style="1" customWidth="1"/>
    <col min="6950" max="7168" width="8.83203125" style="1" customWidth="1"/>
    <col min="7169" max="7169" width="8" style="1" customWidth="1"/>
    <col min="7170" max="7170" width="14" style="1" customWidth="1"/>
    <col min="7171" max="7171" width="43.5" style="1" customWidth="1"/>
    <col min="7172" max="7179" width="8.83203125" style="1" customWidth="1"/>
    <col min="7180" max="7182" width="9.1640625" style="1" customWidth="1"/>
    <col min="7183" max="7183" width="8.83203125" style="1" customWidth="1"/>
    <col min="7184" max="7186" width="9.1640625" style="1" customWidth="1"/>
    <col min="7187" max="7188" width="8.83203125" style="1" customWidth="1"/>
    <col min="7189" max="7205" width="9.1640625" style="1" customWidth="1"/>
    <col min="7206" max="7424" width="8.83203125" style="1" customWidth="1"/>
    <col min="7425" max="7425" width="8" style="1" customWidth="1"/>
    <col min="7426" max="7426" width="14" style="1" customWidth="1"/>
    <col min="7427" max="7427" width="43.5" style="1" customWidth="1"/>
    <col min="7428" max="7435" width="8.83203125" style="1" customWidth="1"/>
    <col min="7436" max="7438" width="9.1640625" style="1" customWidth="1"/>
    <col min="7439" max="7439" width="8.83203125" style="1" customWidth="1"/>
    <col min="7440" max="7442" width="9.1640625" style="1" customWidth="1"/>
    <col min="7443" max="7444" width="8.83203125" style="1" customWidth="1"/>
    <col min="7445" max="7461" width="9.1640625" style="1" customWidth="1"/>
    <col min="7462" max="7680" width="8.83203125" style="1" customWidth="1"/>
    <col min="7681" max="7681" width="8" style="1" customWidth="1"/>
    <col min="7682" max="7682" width="14" style="1" customWidth="1"/>
    <col min="7683" max="7683" width="43.5" style="1" customWidth="1"/>
    <col min="7684" max="7691" width="8.83203125" style="1" customWidth="1"/>
    <col min="7692" max="7694" width="9.1640625" style="1" customWidth="1"/>
    <col min="7695" max="7695" width="8.83203125" style="1" customWidth="1"/>
    <col min="7696" max="7698" width="9.1640625" style="1" customWidth="1"/>
    <col min="7699" max="7700" width="8.83203125" style="1" customWidth="1"/>
    <col min="7701" max="7717" width="9.1640625" style="1" customWidth="1"/>
    <col min="7718" max="7936" width="8.83203125" style="1" customWidth="1"/>
    <col min="7937" max="7937" width="8" style="1" customWidth="1"/>
    <col min="7938" max="7938" width="14" style="1" customWidth="1"/>
    <col min="7939" max="7939" width="43.5" style="1" customWidth="1"/>
    <col min="7940" max="7947" width="8.83203125" style="1" customWidth="1"/>
    <col min="7948" max="7950" width="9.1640625" style="1" customWidth="1"/>
    <col min="7951" max="7951" width="8.83203125" style="1" customWidth="1"/>
    <col min="7952" max="7954" width="9.1640625" style="1" customWidth="1"/>
    <col min="7955" max="7956" width="8.83203125" style="1" customWidth="1"/>
    <col min="7957" max="7973" width="9.1640625" style="1" customWidth="1"/>
    <col min="7974" max="8192" width="8.83203125" style="1" customWidth="1"/>
    <col min="8193" max="8193" width="8" style="1" customWidth="1"/>
    <col min="8194" max="8194" width="14" style="1" customWidth="1"/>
    <col min="8195" max="8195" width="43.5" style="1" customWidth="1"/>
    <col min="8196" max="8203" width="8.83203125" style="1" customWidth="1"/>
    <col min="8204" max="8206" width="9.1640625" style="1" customWidth="1"/>
    <col min="8207" max="8207" width="8.83203125" style="1" customWidth="1"/>
    <col min="8208" max="8210" width="9.1640625" style="1" customWidth="1"/>
    <col min="8211" max="8212" width="8.83203125" style="1" customWidth="1"/>
    <col min="8213" max="8229" width="9.1640625" style="1" customWidth="1"/>
    <col min="8230" max="8448" width="8.83203125" style="1" customWidth="1"/>
    <col min="8449" max="8449" width="8" style="1" customWidth="1"/>
    <col min="8450" max="8450" width="14" style="1" customWidth="1"/>
    <col min="8451" max="8451" width="43.5" style="1" customWidth="1"/>
    <col min="8452" max="8459" width="8.83203125" style="1" customWidth="1"/>
    <col min="8460" max="8462" width="9.1640625" style="1" customWidth="1"/>
    <col min="8463" max="8463" width="8.83203125" style="1" customWidth="1"/>
    <col min="8464" max="8466" width="9.1640625" style="1" customWidth="1"/>
    <col min="8467" max="8468" width="8.83203125" style="1" customWidth="1"/>
    <col min="8469" max="8485" width="9.1640625" style="1" customWidth="1"/>
    <col min="8486" max="8704" width="8.83203125" style="1" customWidth="1"/>
    <col min="8705" max="8705" width="8" style="1" customWidth="1"/>
    <col min="8706" max="8706" width="14" style="1" customWidth="1"/>
    <col min="8707" max="8707" width="43.5" style="1" customWidth="1"/>
    <col min="8708" max="8715" width="8.83203125" style="1" customWidth="1"/>
    <col min="8716" max="8718" width="9.1640625" style="1" customWidth="1"/>
    <col min="8719" max="8719" width="8.83203125" style="1" customWidth="1"/>
    <col min="8720" max="8722" width="9.1640625" style="1" customWidth="1"/>
    <col min="8723" max="8724" width="8.83203125" style="1" customWidth="1"/>
    <col min="8725" max="8741" width="9.1640625" style="1" customWidth="1"/>
    <col min="8742" max="8960" width="8.83203125" style="1" customWidth="1"/>
    <col min="8961" max="8961" width="8" style="1" customWidth="1"/>
    <col min="8962" max="8962" width="14" style="1" customWidth="1"/>
    <col min="8963" max="8963" width="43.5" style="1" customWidth="1"/>
    <col min="8964" max="8971" width="8.83203125" style="1" customWidth="1"/>
    <col min="8972" max="8974" width="9.1640625" style="1" customWidth="1"/>
    <col min="8975" max="8975" width="8.83203125" style="1" customWidth="1"/>
    <col min="8976" max="8978" width="9.1640625" style="1" customWidth="1"/>
    <col min="8979" max="8980" width="8.83203125" style="1" customWidth="1"/>
    <col min="8981" max="8997" width="9.1640625" style="1" customWidth="1"/>
    <col min="8998" max="9216" width="8.83203125" style="1" customWidth="1"/>
    <col min="9217" max="9217" width="8" style="1" customWidth="1"/>
    <col min="9218" max="9218" width="14" style="1" customWidth="1"/>
    <col min="9219" max="9219" width="43.5" style="1" customWidth="1"/>
    <col min="9220" max="9227" width="8.83203125" style="1" customWidth="1"/>
    <col min="9228" max="9230" width="9.1640625" style="1" customWidth="1"/>
    <col min="9231" max="9231" width="8.83203125" style="1" customWidth="1"/>
    <col min="9232" max="9234" width="9.1640625" style="1" customWidth="1"/>
    <col min="9235" max="9236" width="8.83203125" style="1" customWidth="1"/>
    <col min="9237" max="9253" width="9.1640625" style="1" customWidth="1"/>
    <col min="9254" max="9472" width="8.83203125" style="1" customWidth="1"/>
    <col min="9473" max="9473" width="8" style="1" customWidth="1"/>
    <col min="9474" max="9474" width="14" style="1" customWidth="1"/>
    <col min="9475" max="9475" width="43.5" style="1" customWidth="1"/>
    <col min="9476" max="9483" width="8.83203125" style="1" customWidth="1"/>
    <col min="9484" max="9486" width="9.1640625" style="1" customWidth="1"/>
    <col min="9487" max="9487" width="8.83203125" style="1" customWidth="1"/>
    <col min="9488" max="9490" width="9.1640625" style="1" customWidth="1"/>
    <col min="9491" max="9492" width="8.83203125" style="1" customWidth="1"/>
    <col min="9493" max="9509" width="9.1640625" style="1" customWidth="1"/>
    <col min="9510" max="9728" width="8.83203125" style="1" customWidth="1"/>
    <col min="9729" max="9729" width="8" style="1" customWidth="1"/>
    <col min="9730" max="9730" width="14" style="1" customWidth="1"/>
    <col min="9731" max="9731" width="43.5" style="1" customWidth="1"/>
    <col min="9732" max="9739" width="8.83203125" style="1" customWidth="1"/>
    <col min="9740" max="9742" width="9.1640625" style="1" customWidth="1"/>
    <col min="9743" max="9743" width="8.83203125" style="1" customWidth="1"/>
    <col min="9744" max="9746" width="9.1640625" style="1" customWidth="1"/>
    <col min="9747" max="9748" width="8.83203125" style="1" customWidth="1"/>
    <col min="9749" max="9765" width="9.1640625" style="1" customWidth="1"/>
    <col min="9766" max="9984" width="8.83203125" style="1" customWidth="1"/>
    <col min="9985" max="9985" width="8" style="1" customWidth="1"/>
    <col min="9986" max="9986" width="14" style="1" customWidth="1"/>
    <col min="9987" max="9987" width="43.5" style="1" customWidth="1"/>
    <col min="9988" max="9995" width="8.83203125" style="1" customWidth="1"/>
    <col min="9996" max="9998" width="9.1640625" style="1" customWidth="1"/>
    <col min="9999" max="9999" width="8.83203125" style="1" customWidth="1"/>
    <col min="10000" max="10002" width="9.1640625" style="1" customWidth="1"/>
    <col min="10003" max="10004" width="8.83203125" style="1" customWidth="1"/>
    <col min="10005" max="10021" width="9.1640625" style="1" customWidth="1"/>
    <col min="10022" max="10240" width="8.83203125" style="1" customWidth="1"/>
    <col min="10241" max="10241" width="8" style="1" customWidth="1"/>
    <col min="10242" max="10242" width="14" style="1" customWidth="1"/>
    <col min="10243" max="10243" width="43.5" style="1" customWidth="1"/>
    <col min="10244" max="10251" width="8.83203125" style="1" customWidth="1"/>
    <col min="10252" max="10254" width="9.1640625" style="1" customWidth="1"/>
    <col min="10255" max="10255" width="8.83203125" style="1" customWidth="1"/>
    <col min="10256" max="10258" width="9.1640625" style="1" customWidth="1"/>
    <col min="10259" max="10260" width="8.83203125" style="1" customWidth="1"/>
    <col min="10261" max="10277" width="9.1640625" style="1" customWidth="1"/>
    <col min="10278" max="10496" width="8.83203125" style="1" customWidth="1"/>
    <col min="10497" max="10497" width="8" style="1" customWidth="1"/>
    <col min="10498" max="10498" width="14" style="1" customWidth="1"/>
    <col min="10499" max="10499" width="43.5" style="1" customWidth="1"/>
    <col min="10500" max="10507" width="8.83203125" style="1" customWidth="1"/>
    <col min="10508" max="10510" width="9.1640625" style="1" customWidth="1"/>
    <col min="10511" max="10511" width="8.83203125" style="1" customWidth="1"/>
    <col min="10512" max="10514" width="9.1640625" style="1" customWidth="1"/>
    <col min="10515" max="10516" width="8.83203125" style="1" customWidth="1"/>
    <col min="10517" max="10533" width="9.1640625" style="1" customWidth="1"/>
    <col min="10534" max="10752" width="8.83203125" style="1" customWidth="1"/>
    <col min="10753" max="10753" width="8" style="1" customWidth="1"/>
    <col min="10754" max="10754" width="14" style="1" customWidth="1"/>
    <col min="10755" max="10755" width="43.5" style="1" customWidth="1"/>
    <col min="10756" max="10763" width="8.83203125" style="1" customWidth="1"/>
    <col min="10764" max="10766" width="9.1640625" style="1" customWidth="1"/>
    <col min="10767" max="10767" width="8.83203125" style="1" customWidth="1"/>
    <col min="10768" max="10770" width="9.1640625" style="1" customWidth="1"/>
    <col min="10771" max="10772" width="8.83203125" style="1" customWidth="1"/>
    <col min="10773" max="10789" width="9.1640625" style="1" customWidth="1"/>
    <col min="10790" max="11008" width="8.83203125" style="1" customWidth="1"/>
    <col min="11009" max="11009" width="8" style="1" customWidth="1"/>
    <col min="11010" max="11010" width="14" style="1" customWidth="1"/>
    <col min="11011" max="11011" width="43.5" style="1" customWidth="1"/>
    <col min="11012" max="11019" width="8.83203125" style="1" customWidth="1"/>
    <col min="11020" max="11022" width="9.1640625" style="1" customWidth="1"/>
    <col min="11023" max="11023" width="8.83203125" style="1" customWidth="1"/>
    <col min="11024" max="11026" width="9.1640625" style="1" customWidth="1"/>
    <col min="11027" max="11028" width="8.83203125" style="1" customWidth="1"/>
    <col min="11029" max="11045" width="9.1640625" style="1" customWidth="1"/>
    <col min="11046" max="11264" width="8.83203125" style="1" customWidth="1"/>
    <col min="11265" max="11265" width="8" style="1" customWidth="1"/>
    <col min="11266" max="11266" width="14" style="1" customWidth="1"/>
    <col min="11267" max="11267" width="43.5" style="1" customWidth="1"/>
    <col min="11268" max="11275" width="8.83203125" style="1" customWidth="1"/>
    <col min="11276" max="11278" width="9.1640625" style="1" customWidth="1"/>
    <col min="11279" max="11279" width="8.83203125" style="1" customWidth="1"/>
    <col min="11280" max="11282" width="9.1640625" style="1" customWidth="1"/>
    <col min="11283" max="11284" width="8.83203125" style="1" customWidth="1"/>
    <col min="11285" max="11301" width="9.1640625" style="1" customWidth="1"/>
    <col min="11302" max="11520" width="8.83203125" style="1" customWidth="1"/>
    <col min="11521" max="11521" width="8" style="1" customWidth="1"/>
    <col min="11522" max="11522" width="14" style="1" customWidth="1"/>
    <col min="11523" max="11523" width="43.5" style="1" customWidth="1"/>
    <col min="11524" max="11531" width="8.83203125" style="1" customWidth="1"/>
    <col min="11532" max="11534" width="9.1640625" style="1" customWidth="1"/>
    <col min="11535" max="11535" width="8.83203125" style="1" customWidth="1"/>
    <col min="11536" max="11538" width="9.1640625" style="1" customWidth="1"/>
    <col min="11539" max="11540" width="8.83203125" style="1" customWidth="1"/>
    <col min="11541" max="11557" width="9.1640625" style="1" customWidth="1"/>
    <col min="11558" max="11776" width="8.83203125" style="1" customWidth="1"/>
    <col min="11777" max="11777" width="8" style="1" customWidth="1"/>
    <col min="11778" max="11778" width="14" style="1" customWidth="1"/>
    <col min="11779" max="11779" width="43.5" style="1" customWidth="1"/>
    <col min="11780" max="11787" width="8.83203125" style="1" customWidth="1"/>
    <col min="11788" max="11790" width="9.1640625" style="1" customWidth="1"/>
    <col min="11791" max="11791" width="8.83203125" style="1" customWidth="1"/>
    <col min="11792" max="11794" width="9.1640625" style="1" customWidth="1"/>
    <col min="11795" max="11796" width="8.83203125" style="1" customWidth="1"/>
    <col min="11797" max="11813" width="9.1640625" style="1" customWidth="1"/>
    <col min="11814" max="12032" width="8.83203125" style="1" customWidth="1"/>
    <col min="12033" max="12033" width="8" style="1" customWidth="1"/>
    <col min="12034" max="12034" width="14" style="1" customWidth="1"/>
    <col min="12035" max="12035" width="43.5" style="1" customWidth="1"/>
    <col min="12036" max="12043" width="8.83203125" style="1" customWidth="1"/>
    <col min="12044" max="12046" width="9.1640625" style="1" customWidth="1"/>
    <col min="12047" max="12047" width="8.83203125" style="1" customWidth="1"/>
    <col min="12048" max="12050" width="9.1640625" style="1" customWidth="1"/>
    <col min="12051" max="12052" width="8.83203125" style="1" customWidth="1"/>
    <col min="12053" max="12069" width="9.1640625" style="1" customWidth="1"/>
    <col min="12070" max="12288" width="8.83203125" style="1" customWidth="1"/>
    <col min="12289" max="12289" width="8" style="1" customWidth="1"/>
    <col min="12290" max="12290" width="14" style="1" customWidth="1"/>
    <col min="12291" max="12291" width="43.5" style="1" customWidth="1"/>
    <col min="12292" max="12299" width="8.83203125" style="1" customWidth="1"/>
    <col min="12300" max="12302" width="9.1640625" style="1" customWidth="1"/>
    <col min="12303" max="12303" width="8.83203125" style="1" customWidth="1"/>
    <col min="12304" max="12306" width="9.1640625" style="1" customWidth="1"/>
    <col min="12307" max="12308" width="8.83203125" style="1" customWidth="1"/>
    <col min="12309" max="12325" width="9.1640625" style="1" customWidth="1"/>
    <col min="12326" max="12544" width="8.83203125" style="1" customWidth="1"/>
    <col min="12545" max="12545" width="8" style="1" customWidth="1"/>
    <col min="12546" max="12546" width="14" style="1" customWidth="1"/>
    <col min="12547" max="12547" width="43.5" style="1" customWidth="1"/>
    <col min="12548" max="12555" width="8.83203125" style="1" customWidth="1"/>
    <col min="12556" max="12558" width="9.1640625" style="1" customWidth="1"/>
    <col min="12559" max="12559" width="8.83203125" style="1" customWidth="1"/>
    <col min="12560" max="12562" width="9.1640625" style="1" customWidth="1"/>
    <col min="12563" max="12564" width="8.83203125" style="1" customWidth="1"/>
    <col min="12565" max="12581" width="9.1640625" style="1" customWidth="1"/>
    <col min="12582" max="12800" width="8.83203125" style="1" customWidth="1"/>
    <col min="12801" max="12801" width="8" style="1" customWidth="1"/>
    <col min="12802" max="12802" width="14" style="1" customWidth="1"/>
    <col min="12803" max="12803" width="43.5" style="1" customWidth="1"/>
    <col min="12804" max="12811" width="8.83203125" style="1" customWidth="1"/>
    <col min="12812" max="12814" width="9.1640625" style="1" customWidth="1"/>
    <col min="12815" max="12815" width="8.83203125" style="1" customWidth="1"/>
    <col min="12816" max="12818" width="9.1640625" style="1" customWidth="1"/>
    <col min="12819" max="12820" width="8.83203125" style="1" customWidth="1"/>
    <col min="12821" max="12837" width="9.1640625" style="1" customWidth="1"/>
    <col min="12838" max="13056" width="8.83203125" style="1" customWidth="1"/>
    <col min="13057" max="13057" width="8" style="1" customWidth="1"/>
    <col min="13058" max="13058" width="14" style="1" customWidth="1"/>
    <col min="13059" max="13059" width="43.5" style="1" customWidth="1"/>
    <col min="13060" max="13067" width="8.83203125" style="1" customWidth="1"/>
    <col min="13068" max="13070" width="9.1640625" style="1" customWidth="1"/>
    <col min="13071" max="13071" width="8.83203125" style="1" customWidth="1"/>
    <col min="13072" max="13074" width="9.1640625" style="1" customWidth="1"/>
    <col min="13075" max="13076" width="8.83203125" style="1" customWidth="1"/>
    <col min="13077" max="13093" width="9.1640625" style="1" customWidth="1"/>
    <col min="13094" max="13312" width="8.83203125" style="1" customWidth="1"/>
    <col min="13313" max="13313" width="8" style="1" customWidth="1"/>
    <col min="13314" max="13314" width="14" style="1" customWidth="1"/>
    <col min="13315" max="13315" width="43.5" style="1" customWidth="1"/>
    <col min="13316" max="13323" width="8.83203125" style="1" customWidth="1"/>
    <col min="13324" max="13326" width="9.1640625" style="1" customWidth="1"/>
    <col min="13327" max="13327" width="8.83203125" style="1" customWidth="1"/>
    <col min="13328" max="13330" width="9.1640625" style="1" customWidth="1"/>
    <col min="13331" max="13332" width="8.83203125" style="1" customWidth="1"/>
    <col min="13333" max="13349" width="9.1640625" style="1" customWidth="1"/>
    <col min="13350" max="13568" width="8.83203125" style="1" customWidth="1"/>
    <col min="13569" max="13569" width="8" style="1" customWidth="1"/>
    <col min="13570" max="13570" width="14" style="1" customWidth="1"/>
    <col min="13571" max="13571" width="43.5" style="1" customWidth="1"/>
    <col min="13572" max="13579" width="8.83203125" style="1" customWidth="1"/>
    <col min="13580" max="13582" width="9.1640625" style="1" customWidth="1"/>
    <col min="13583" max="13583" width="8.83203125" style="1" customWidth="1"/>
    <col min="13584" max="13586" width="9.1640625" style="1" customWidth="1"/>
    <col min="13587" max="13588" width="8.83203125" style="1" customWidth="1"/>
    <col min="13589" max="13605" width="9.1640625" style="1" customWidth="1"/>
    <col min="13606" max="13824" width="8.83203125" style="1" customWidth="1"/>
    <col min="13825" max="13825" width="8" style="1" customWidth="1"/>
    <col min="13826" max="13826" width="14" style="1" customWidth="1"/>
    <col min="13827" max="13827" width="43.5" style="1" customWidth="1"/>
    <col min="13828" max="13835" width="8.83203125" style="1" customWidth="1"/>
    <col min="13836" max="13838" width="9.1640625" style="1" customWidth="1"/>
    <col min="13839" max="13839" width="8.83203125" style="1" customWidth="1"/>
    <col min="13840" max="13842" width="9.1640625" style="1" customWidth="1"/>
    <col min="13843" max="13844" width="8.83203125" style="1" customWidth="1"/>
    <col min="13845" max="13861" width="9.1640625" style="1" customWidth="1"/>
    <col min="13862" max="14080" width="8.83203125" style="1" customWidth="1"/>
    <col min="14081" max="14081" width="8" style="1" customWidth="1"/>
    <col min="14082" max="14082" width="14" style="1" customWidth="1"/>
    <col min="14083" max="14083" width="43.5" style="1" customWidth="1"/>
    <col min="14084" max="14091" width="8.83203125" style="1" customWidth="1"/>
    <col min="14092" max="14094" width="9.1640625" style="1" customWidth="1"/>
    <col min="14095" max="14095" width="8.83203125" style="1" customWidth="1"/>
    <col min="14096" max="14098" width="9.1640625" style="1" customWidth="1"/>
    <col min="14099" max="14100" width="8.83203125" style="1" customWidth="1"/>
    <col min="14101" max="14117" width="9.1640625" style="1" customWidth="1"/>
    <col min="14118" max="14336" width="8.83203125" style="1" customWidth="1"/>
    <col min="14337" max="14337" width="8" style="1" customWidth="1"/>
    <col min="14338" max="14338" width="14" style="1" customWidth="1"/>
    <col min="14339" max="14339" width="43.5" style="1" customWidth="1"/>
    <col min="14340" max="14347" width="8.83203125" style="1" customWidth="1"/>
    <col min="14348" max="14350" width="9.1640625" style="1" customWidth="1"/>
    <col min="14351" max="14351" width="8.83203125" style="1" customWidth="1"/>
    <col min="14352" max="14354" width="9.1640625" style="1" customWidth="1"/>
    <col min="14355" max="14356" width="8.83203125" style="1" customWidth="1"/>
    <col min="14357" max="14373" width="9.1640625" style="1" customWidth="1"/>
    <col min="14374" max="14592" width="8.83203125" style="1" customWidth="1"/>
    <col min="14593" max="14593" width="8" style="1" customWidth="1"/>
    <col min="14594" max="14594" width="14" style="1" customWidth="1"/>
    <col min="14595" max="14595" width="43.5" style="1" customWidth="1"/>
    <col min="14596" max="14603" width="8.83203125" style="1" customWidth="1"/>
    <col min="14604" max="14606" width="9.1640625" style="1" customWidth="1"/>
    <col min="14607" max="14607" width="8.83203125" style="1" customWidth="1"/>
    <col min="14608" max="14610" width="9.1640625" style="1" customWidth="1"/>
    <col min="14611" max="14612" width="8.83203125" style="1" customWidth="1"/>
    <col min="14613" max="14629" width="9.1640625" style="1" customWidth="1"/>
    <col min="14630" max="14848" width="8.83203125" style="1" customWidth="1"/>
    <col min="14849" max="14849" width="8" style="1" customWidth="1"/>
    <col min="14850" max="14850" width="14" style="1" customWidth="1"/>
    <col min="14851" max="14851" width="43.5" style="1" customWidth="1"/>
    <col min="14852" max="14859" width="8.83203125" style="1" customWidth="1"/>
    <col min="14860" max="14862" width="9.1640625" style="1" customWidth="1"/>
    <col min="14863" max="14863" width="8.83203125" style="1" customWidth="1"/>
    <col min="14864" max="14866" width="9.1640625" style="1" customWidth="1"/>
    <col min="14867" max="14868" width="8.83203125" style="1" customWidth="1"/>
    <col min="14869" max="14885" width="9.1640625" style="1" customWidth="1"/>
    <col min="14886" max="15104" width="8.83203125" style="1" customWidth="1"/>
    <col min="15105" max="15105" width="8" style="1" customWidth="1"/>
    <col min="15106" max="15106" width="14" style="1" customWidth="1"/>
    <col min="15107" max="15107" width="43.5" style="1" customWidth="1"/>
    <col min="15108" max="15115" width="8.83203125" style="1" customWidth="1"/>
    <col min="15116" max="15118" width="9.1640625" style="1" customWidth="1"/>
    <col min="15119" max="15119" width="8.83203125" style="1" customWidth="1"/>
    <col min="15120" max="15122" width="9.1640625" style="1" customWidth="1"/>
    <col min="15123" max="15124" width="8.83203125" style="1" customWidth="1"/>
    <col min="15125" max="15141" width="9.1640625" style="1" customWidth="1"/>
    <col min="15142" max="15360" width="8.83203125" style="1" customWidth="1"/>
    <col min="15361" max="15361" width="8" style="1" customWidth="1"/>
    <col min="15362" max="15362" width="14" style="1" customWidth="1"/>
    <col min="15363" max="15363" width="43.5" style="1" customWidth="1"/>
    <col min="15364" max="15371" width="8.83203125" style="1" customWidth="1"/>
    <col min="15372" max="15374" width="9.1640625" style="1" customWidth="1"/>
    <col min="15375" max="15375" width="8.83203125" style="1" customWidth="1"/>
    <col min="15376" max="15378" width="9.1640625" style="1" customWidth="1"/>
    <col min="15379" max="15380" width="8.83203125" style="1" customWidth="1"/>
    <col min="15381" max="15397" width="9.1640625" style="1" customWidth="1"/>
    <col min="15398" max="15616" width="8.83203125" style="1" customWidth="1"/>
    <col min="15617" max="15617" width="8" style="1" customWidth="1"/>
    <col min="15618" max="15618" width="14" style="1" customWidth="1"/>
    <col min="15619" max="15619" width="43.5" style="1" customWidth="1"/>
    <col min="15620" max="15627" width="8.83203125" style="1" customWidth="1"/>
    <col min="15628" max="15630" width="9.1640625" style="1" customWidth="1"/>
    <col min="15631" max="15631" width="8.83203125" style="1" customWidth="1"/>
    <col min="15632" max="15634" width="9.1640625" style="1" customWidth="1"/>
    <col min="15635" max="15636" width="8.83203125" style="1" customWidth="1"/>
    <col min="15637" max="15653" width="9.1640625" style="1" customWidth="1"/>
    <col min="15654" max="15872" width="8.83203125" style="1" customWidth="1"/>
    <col min="15873" max="15873" width="8" style="1" customWidth="1"/>
    <col min="15874" max="15874" width="14" style="1" customWidth="1"/>
    <col min="15875" max="15875" width="43.5" style="1" customWidth="1"/>
    <col min="15876" max="15883" width="8.83203125" style="1" customWidth="1"/>
    <col min="15884" max="15886" width="9.1640625" style="1" customWidth="1"/>
    <col min="15887" max="15887" width="8.83203125" style="1" customWidth="1"/>
    <col min="15888" max="15890" width="9.1640625" style="1" customWidth="1"/>
    <col min="15891" max="15892" width="8.83203125" style="1" customWidth="1"/>
    <col min="15893" max="15909" width="9.1640625" style="1" customWidth="1"/>
    <col min="15910" max="16128" width="8.83203125" style="1" customWidth="1"/>
    <col min="16129" max="16129" width="8" style="1" customWidth="1"/>
    <col min="16130" max="16130" width="14" style="1" customWidth="1"/>
    <col min="16131" max="16131" width="43.5" style="1" customWidth="1"/>
    <col min="16132" max="16139" width="8.83203125" style="1" customWidth="1"/>
    <col min="16140" max="16142" width="9.1640625" style="1" customWidth="1"/>
    <col min="16143" max="16143" width="8.83203125" style="1" customWidth="1"/>
    <col min="16144" max="16146" width="9.1640625" style="1" customWidth="1"/>
    <col min="16147" max="16148" width="8.83203125" style="1" customWidth="1"/>
    <col min="16149" max="16165" width="9.1640625" style="1" customWidth="1"/>
    <col min="16166" max="16384" width="8.83203125" style="1" customWidth="1"/>
  </cols>
  <sheetData>
    <row r="1" spans="1:36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36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36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36" x14ac:dyDescent="0.2">
      <c r="A4" s="12" t="s">
        <v>2</v>
      </c>
      <c r="B4" s="12" t="s">
        <v>3</v>
      </c>
      <c r="C4" s="12" t="s">
        <v>4</v>
      </c>
      <c r="D4" s="13">
        <v>2000</v>
      </c>
      <c r="E4" s="13">
        <v>2001</v>
      </c>
      <c r="F4" s="13">
        <v>2002</v>
      </c>
      <c r="G4" s="13">
        <v>2003</v>
      </c>
      <c r="H4" s="13">
        <v>2004</v>
      </c>
      <c r="I4" s="13">
        <v>2005</v>
      </c>
      <c r="J4" s="13">
        <v>2006</v>
      </c>
      <c r="K4" s="13">
        <v>2007</v>
      </c>
      <c r="L4" s="13">
        <v>2008</v>
      </c>
      <c r="M4" s="13">
        <v>2009</v>
      </c>
      <c r="N4" s="13">
        <v>2010</v>
      </c>
      <c r="O4" s="13">
        <v>2011</v>
      </c>
      <c r="P4" s="13">
        <v>2012</v>
      </c>
      <c r="Q4" s="14">
        <v>2013</v>
      </c>
      <c r="R4" s="14">
        <v>2014</v>
      </c>
      <c r="S4" s="14">
        <v>2015</v>
      </c>
      <c r="T4" s="14" t="s">
        <v>5</v>
      </c>
    </row>
    <row r="5" spans="1:36" x14ac:dyDescent="0.2">
      <c r="A5" s="15" t="s">
        <v>6</v>
      </c>
      <c r="B5" s="15" t="s">
        <v>7</v>
      </c>
      <c r="C5" s="16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36" x14ac:dyDescent="0.2">
      <c r="A6" s="18" t="s">
        <v>9</v>
      </c>
      <c r="B6" s="18" t="s">
        <v>10</v>
      </c>
      <c r="C6" s="13" t="s">
        <v>11</v>
      </c>
      <c r="D6" s="19">
        <v>108819</v>
      </c>
      <c r="E6" s="19">
        <v>112835</v>
      </c>
      <c r="F6" s="19">
        <v>118654</v>
      </c>
      <c r="G6" s="19">
        <v>125975</v>
      </c>
      <c r="H6" s="19">
        <v>126779</v>
      </c>
      <c r="I6" s="19">
        <v>130599</v>
      </c>
      <c r="J6" s="19">
        <v>134070</v>
      </c>
      <c r="K6" s="19">
        <v>138244</v>
      </c>
      <c r="L6" s="19">
        <v>144916</v>
      </c>
      <c r="M6" s="20">
        <v>148440</v>
      </c>
      <c r="N6" s="20">
        <v>154052</v>
      </c>
      <c r="O6" s="20">
        <v>158710</v>
      </c>
      <c r="P6" s="20">
        <v>159883</v>
      </c>
      <c r="Q6" s="20">
        <v>170396</v>
      </c>
      <c r="R6" s="20">
        <v>176472</v>
      </c>
      <c r="S6" s="20">
        <v>183561</v>
      </c>
      <c r="T6" s="20">
        <v>194761</v>
      </c>
    </row>
    <row r="7" spans="1:36" x14ac:dyDescent="0.2">
      <c r="A7" s="18"/>
      <c r="B7" s="18"/>
      <c r="C7" s="21" t="s">
        <v>12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36" x14ac:dyDescent="0.2">
      <c r="A8" s="18"/>
      <c r="B8" s="18"/>
      <c r="C8" s="22" t="s">
        <v>13</v>
      </c>
      <c r="D8" s="20">
        <v>118339</v>
      </c>
      <c r="E8" s="20">
        <v>112042</v>
      </c>
      <c r="F8" s="20">
        <v>118549</v>
      </c>
      <c r="G8" s="20">
        <v>122776</v>
      </c>
      <c r="H8" s="20">
        <v>148103</v>
      </c>
      <c r="I8" s="19">
        <v>156192</v>
      </c>
      <c r="J8" s="19">
        <v>165863</v>
      </c>
      <c r="K8" s="19">
        <v>184244</v>
      </c>
      <c r="L8" s="19">
        <v>175988</v>
      </c>
      <c r="M8" s="19">
        <v>180610</v>
      </c>
      <c r="N8" s="20">
        <v>189475</v>
      </c>
      <c r="O8" s="20">
        <v>201045</v>
      </c>
      <c r="P8" s="20">
        <v>205769</v>
      </c>
      <c r="Q8" s="20">
        <v>191937</v>
      </c>
      <c r="R8" s="20">
        <v>198790</v>
      </c>
      <c r="S8" s="20">
        <v>180843</v>
      </c>
      <c r="T8" s="20">
        <v>196674</v>
      </c>
    </row>
    <row r="9" spans="1:36" x14ac:dyDescent="0.2">
      <c r="A9" s="18"/>
      <c r="B9" s="18"/>
      <c r="C9" s="21" t="s">
        <v>14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6" x14ac:dyDescent="0.2">
      <c r="A10" s="18"/>
      <c r="B10" s="18"/>
      <c r="C10" s="13" t="s">
        <v>15</v>
      </c>
      <c r="D10" s="19">
        <v>376798</v>
      </c>
      <c r="E10" s="19">
        <v>397399</v>
      </c>
      <c r="F10" s="19">
        <v>407882</v>
      </c>
      <c r="G10" s="19">
        <v>418235</v>
      </c>
      <c r="H10" s="19">
        <v>438715</v>
      </c>
      <c r="I10" s="19">
        <v>458496</v>
      </c>
      <c r="J10" s="19">
        <v>484255</v>
      </c>
      <c r="K10" s="19">
        <v>525905</v>
      </c>
      <c r="L10" s="19">
        <v>555134</v>
      </c>
      <c r="M10" s="20">
        <v>565056</v>
      </c>
      <c r="N10" s="20">
        <v>588307</v>
      </c>
      <c r="O10" s="20">
        <v>630832</v>
      </c>
      <c r="P10" s="20">
        <v>644920</v>
      </c>
      <c r="Q10" s="20">
        <v>675626</v>
      </c>
      <c r="R10" s="20">
        <v>728080</v>
      </c>
      <c r="S10" s="20">
        <v>822725</v>
      </c>
      <c r="T10" s="20">
        <v>846043</v>
      </c>
    </row>
    <row r="11" spans="1:36" x14ac:dyDescent="0.2">
      <c r="A11" s="18"/>
      <c r="B11" s="18"/>
      <c r="C11" s="21" t="s">
        <v>16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36" x14ac:dyDescent="0.2">
      <c r="A12" s="18"/>
      <c r="B12" s="18"/>
      <c r="C12" s="13" t="s">
        <v>17</v>
      </c>
      <c r="D12" s="20">
        <v>83013</v>
      </c>
      <c r="E12" s="20">
        <v>86702</v>
      </c>
      <c r="F12" s="20">
        <v>91183</v>
      </c>
      <c r="G12" s="20">
        <v>93881</v>
      </c>
      <c r="H12" s="20">
        <v>99999</v>
      </c>
      <c r="I12" s="19">
        <v>107753</v>
      </c>
      <c r="J12" s="19">
        <v>111829</v>
      </c>
      <c r="K12" s="19">
        <v>120737</v>
      </c>
      <c r="L12" s="19">
        <v>123140</v>
      </c>
      <c r="M12" s="19">
        <v>133615</v>
      </c>
      <c r="N12" s="20">
        <v>136107</v>
      </c>
      <c r="O12" s="20">
        <v>142201</v>
      </c>
      <c r="P12" s="20">
        <v>144239</v>
      </c>
      <c r="Q12" s="20">
        <v>145766</v>
      </c>
      <c r="R12" s="20">
        <v>153080</v>
      </c>
      <c r="S12" s="20">
        <v>164816</v>
      </c>
      <c r="T12" s="20">
        <v>174196</v>
      </c>
    </row>
    <row r="13" spans="1:36" x14ac:dyDescent="0.2">
      <c r="A13" s="18"/>
      <c r="B13" s="18"/>
      <c r="C13" s="21" t="s">
        <v>18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36" s="2" customFormat="1" x14ac:dyDescent="0.2">
      <c r="A14" s="18"/>
      <c r="B14" s="18"/>
      <c r="C14" s="23" t="s">
        <v>67</v>
      </c>
      <c r="D14" s="19">
        <f>SUM(D6+D8+D10+D12)</f>
        <v>686969</v>
      </c>
      <c r="E14" s="19">
        <f t="shared" ref="E14:T14" si="0">SUM(E6+E8+E10+E12)</f>
        <v>708978</v>
      </c>
      <c r="F14" s="19">
        <f t="shared" si="0"/>
        <v>736268</v>
      </c>
      <c r="G14" s="19">
        <f t="shared" si="0"/>
        <v>760867</v>
      </c>
      <c r="H14" s="19">
        <f t="shared" si="0"/>
        <v>813596</v>
      </c>
      <c r="I14" s="19">
        <f t="shared" si="0"/>
        <v>853040</v>
      </c>
      <c r="J14" s="19">
        <f t="shared" si="0"/>
        <v>896017</v>
      </c>
      <c r="K14" s="19">
        <f t="shared" si="0"/>
        <v>969130</v>
      </c>
      <c r="L14" s="19">
        <f t="shared" si="0"/>
        <v>999178</v>
      </c>
      <c r="M14" s="19">
        <f t="shared" si="0"/>
        <v>1027721</v>
      </c>
      <c r="N14" s="19">
        <f t="shared" si="0"/>
        <v>1067941</v>
      </c>
      <c r="O14" s="19">
        <f t="shared" si="0"/>
        <v>1132788</v>
      </c>
      <c r="P14" s="19">
        <f t="shared" si="0"/>
        <v>1154811</v>
      </c>
      <c r="Q14" s="19">
        <f t="shared" si="0"/>
        <v>1183725</v>
      </c>
      <c r="R14" s="19">
        <f t="shared" si="0"/>
        <v>1256422</v>
      </c>
      <c r="S14" s="19">
        <f t="shared" si="0"/>
        <v>1351945</v>
      </c>
      <c r="T14" s="19">
        <f t="shared" si="0"/>
        <v>1411674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s="2" customForma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36" x14ac:dyDescent="0.2">
      <c r="A16" s="24" t="s">
        <v>19</v>
      </c>
      <c r="B16" s="24" t="s">
        <v>20</v>
      </c>
      <c r="C16" s="13" t="s">
        <v>11</v>
      </c>
      <c r="D16" s="19">
        <v>19282</v>
      </c>
      <c r="E16" s="19">
        <v>22477</v>
      </c>
      <c r="F16" s="19">
        <v>24166</v>
      </c>
      <c r="G16" s="19">
        <v>25990</v>
      </c>
      <c r="H16" s="19">
        <v>28485</v>
      </c>
      <c r="I16" s="19">
        <v>30170</v>
      </c>
      <c r="J16" s="19">
        <v>30902</v>
      </c>
      <c r="K16" s="19">
        <v>33548</v>
      </c>
      <c r="L16" s="19">
        <v>33652</v>
      </c>
      <c r="M16" s="20">
        <v>34728</v>
      </c>
      <c r="N16" s="20">
        <v>35144</v>
      </c>
      <c r="O16" s="20">
        <v>37018</v>
      </c>
      <c r="P16" s="20">
        <v>39821</v>
      </c>
      <c r="Q16" s="20">
        <v>42284</v>
      </c>
      <c r="R16" s="20">
        <v>43699</v>
      </c>
      <c r="S16" s="20">
        <v>45630</v>
      </c>
      <c r="T16" s="20">
        <v>50668</v>
      </c>
    </row>
    <row r="17" spans="1:20" s="2" customFormat="1" x14ac:dyDescent="0.2">
      <c r="A17" s="24"/>
      <c r="B17" s="24"/>
      <c r="C17" s="22" t="s">
        <v>13</v>
      </c>
      <c r="D17" s="19">
        <v>20892</v>
      </c>
      <c r="E17" s="19">
        <v>24467</v>
      </c>
      <c r="F17" s="19">
        <v>23985</v>
      </c>
      <c r="G17" s="19">
        <v>25042</v>
      </c>
      <c r="H17" s="19">
        <v>22969</v>
      </c>
      <c r="I17" s="19">
        <v>24393</v>
      </c>
      <c r="J17" s="19">
        <v>27793</v>
      </c>
      <c r="K17" s="19">
        <v>26521</v>
      </c>
      <c r="L17" s="19">
        <v>30205</v>
      </c>
      <c r="M17" s="20">
        <v>27154</v>
      </c>
      <c r="N17" s="20">
        <v>31981</v>
      </c>
      <c r="O17" s="20">
        <v>32695</v>
      </c>
      <c r="P17" s="20">
        <v>31231</v>
      </c>
      <c r="Q17" s="20">
        <v>32748</v>
      </c>
      <c r="R17" s="20">
        <v>32819</v>
      </c>
      <c r="S17" s="20">
        <v>33177</v>
      </c>
      <c r="T17" s="20">
        <v>33409</v>
      </c>
    </row>
    <row r="18" spans="1:20" x14ac:dyDescent="0.2">
      <c r="A18" s="24"/>
      <c r="B18" s="24"/>
      <c r="C18" s="13" t="s">
        <v>15</v>
      </c>
      <c r="D18" s="19">
        <v>23309</v>
      </c>
      <c r="E18" s="19">
        <v>24801</v>
      </c>
      <c r="F18" s="19">
        <v>26167</v>
      </c>
      <c r="G18" s="19">
        <v>27801</v>
      </c>
      <c r="H18" s="19">
        <v>29026</v>
      </c>
      <c r="I18" s="19">
        <v>29954</v>
      </c>
      <c r="J18" s="19">
        <v>31674</v>
      </c>
      <c r="K18" s="19">
        <v>32334</v>
      </c>
      <c r="L18" s="19">
        <v>34362</v>
      </c>
      <c r="M18" s="20">
        <v>33961</v>
      </c>
      <c r="N18" s="20">
        <v>34046</v>
      </c>
      <c r="O18" s="20">
        <v>36748</v>
      </c>
      <c r="P18" s="20">
        <v>37974</v>
      </c>
      <c r="Q18" s="20">
        <v>40326</v>
      </c>
      <c r="R18" s="20">
        <v>42669</v>
      </c>
      <c r="S18" s="20">
        <v>47075</v>
      </c>
      <c r="T18" s="20">
        <v>52021</v>
      </c>
    </row>
    <row r="19" spans="1:20" x14ac:dyDescent="0.2">
      <c r="A19" s="24"/>
      <c r="B19" s="24"/>
      <c r="C19" s="13" t="s">
        <v>17</v>
      </c>
      <c r="D19" s="19">
        <v>7411</v>
      </c>
      <c r="E19" s="19">
        <v>8385</v>
      </c>
      <c r="F19" s="19">
        <v>8687</v>
      </c>
      <c r="G19" s="19">
        <v>9170</v>
      </c>
      <c r="H19" s="19">
        <v>8860</v>
      </c>
      <c r="I19" s="19">
        <v>9527</v>
      </c>
      <c r="J19" s="19">
        <v>10229</v>
      </c>
      <c r="K19" s="19">
        <v>10006</v>
      </c>
      <c r="L19" s="19">
        <v>10875</v>
      </c>
      <c r="M19" s="20">
        <v>10951</v>
      </c>
      <c r="N19" s="20">
        <v>11554</v>
      </c>
      <c r="O19" s="20">
        <v>11871</v>
      </c>
      <c r="P19" s="20">
        <v>11733</v>
      </c>
      <c r="Q19" s="20">
        <v>12278</v>
      </c>
      <c r="R19" s="20">
        <v>12469</v>
      </c>
      <c r="S19" s="20">
        <v>13179</v>
      </c>
      <c r="T19" s="20">
        <v>14273</v>
      </c>
    </row>
    <row r="20" spans="1:20" s="2" customFormat="1" x14ac:dyDescent="0.2">
      <c r="A20" s="24"/>
      <c r="B20" s="24"/>
      <c r="C20" s="23" t="s">
        <v>67</v>
      </c>
      <c r="D20" s="19">
        <f t="shared" ref="D20:T20" si="1">SUM(D16:D19)</f>
        <v>70894</v>
      </c>
      <c r="E20" s="19">
        <f t="shared" si="1"/>
        <v>80130</v>
      </c>
      <c r="F20" s="19">
        <f t="shared" si="1"/>
        <v>83005</v>
      </c>
      <c r="G20" s="19">
        <f t="shared" si="1"/>
        <v>88003</v>
      </c>
      <c r="H20" s="19">
        <f t="shared" si="1"/>
        <v>89340</v>
      </c>
      <c r="I20" s="19">
        <f t="shared" si="1"/>
        <v>94044</v>
      </c>
      <c r="J20" s="19">
        <f t="shared" si="1"/>
        <v>100598</v>
      </c>
      <c r="K20" s="19">
        <f t="shared" si="1"/>
        <v>102409</v>
      </c>
      <c r="L20" s="19">
        <f t="shared" si="1"/>
        <v>109094</v>
      </c>
      <c r="M20" s="19">
        <f t="shared" si="1"/>
        <v>106794</v>
      </c>
      <c r="N20" s="19">
        <f t="shared" si="1"/>
        <v>112725</v>
      </c>
      <c r="O20" s="19">
        <f t="shared" si="1"/>
        <v>118332</v>
      </c>
      <c r="P20" s="19">
        <f t="shared" si="1"/>
        <v>120759</v>
      </c>
      <c r="Q20" s="19">
        <f t="shared" si="1"/>
        <v>127636</v>
      </c>
      <c r="R20" s="19">
        <f t="shared" si="1"/>
        <v>131656</v>
      </c>
      <c r="S20" s="19">
        <f t="shared" si="1"/>
        <v>139061</v>
      </c>
      <c r="T20" s="19">
        <f t="shared" si="1"/>
        <v>150371</v>
      </c>
    </row>
    <row r="21" spans="1:20" s="2" customForma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">
      <c r="A22" s="24" t="s">
        <v>21</v>
      </c>
      <c r="B22" s="24" t="s">
        <v>22</v>
      </c>
      <c r="C22" s="13" t="s">
        <v>11</v>
      </c>
      <c r="D22" s="19">
        <v>11615</v>
      </c>
      <c r="E22" s="19">
        <v>12875</v>
      </c>
      <c r="F22" s="19">
        <v>13527</v>
      </c>
      <c r="G22" s="19">
        <v>13700</v>
      </c>
      <c r="H22" s="19">
        <v>14407</v>
      </c>
      <c r="I22" s="19">
        <v>14492</v>
      </c>
      <c r="J22" s="19">
        <v>15017</v>
      </c>
      <c r="K22" s="19">
        <v>15788</v>
      </c>
      <c r="L22" s="19">
        <v>16333</v>
      </c>
      <c r="M22" s="19">
        <v>16307</v>
      </c>
      <c r="N22" s="19">
        <v>16675</v>
      </c>
      <c r="O22" s="19">
        <v>17032</v>
      </c>
      <c r="P22" s="19">
        <v>17771</v>
      </c>
      <c r="Q22" s="19">
        <v>18403</v>
      </c>
      <c r="R22" s="19">
        <v>19105</v>
      </c>
      <c r="S22" s="19">
        <v>19943</v>
      </c>
      <c r="T22" s="19">
        <v>20956</v>
      </c>
    </row>
    <row r="23" spans="1:20" x14ac:dyDescent="0.2">
      <c r="A23" s="24"/>
      <c r="B23" s="24"/>
      <c r="C23" s="22" t="s">
        <v>13</v>
      </c>
      <c r="D23" s="19">
        <v>18123</v>
      </c>
      <c r="E23" s="19">
        <v>18363</v>
      </c>
      <c r="F23" s="19">
        <v>18052</v>
      </c>
      <c r="G23" s="19">
        <v>18366</v>
      </c>
      <c r="H23" s="19">
        <v>21010</v>
      </c>
      <c r="I23" s="19">
        <v>21956</v>
      </c>
      <c r="J23" s="19">
        <v>23247</v>
      </c>
      <c r="K23" s="19">
        <v>27188</v>
      </c>
      <c r="L23" s="19">
        <v>26978</v>
      </c>
      <c r="M23" s="19">
        <v>20660</v>
      </c>
      <c r="N23" s="20">
        <v>27486</v>
      </c>
      <c r="O23" s="20">
        <v>27679</v>
      </c>
      <c r="P23" s="20">
        <v>27204</v>
      </c>
      <c r="Q23" s="19">
        <v>24370</v>
      </c>
      <c r="R23" s="19">
        <v>24007</v>
      </c>
      <c r="S23" s="19">
        <v>23839</v>
      </c>
      <c r="T23" s="19">
        <v>25767</v>
      </c>
    </row>
    <row r="24" spans="1:20" x14ac:dyDescent="0.2">
      <c r="A24" s="24"/>
      <c r="B24" s="24"/>
      <c r="C24" s="13" t="s">
        <v>15</v>
      </c>
      <c r="D24" s="19">
        <v>18278</v>
      </c>
      <c r="E24" s="19">
        <v>18686</v>
      </c>
      <c r="F24" s="19">
        <v>19886</v>
      </c>
      <c r="G24" s="19">
        <v>20867</v>
      </c>
      <c r="H24" s="19">
        <v>21485</v>
      </c>
      <c r="I24" s="19">
        <v>22058</v>
      </c>
      <c r="J24" s="19">
        <v>23402</v>
      </c>
      <c r="K24" s="19">
        <v>24646</v>
      </c>
      <c r="L24" s="19">
        <v>26439</v>
      </c>
      <c r="M24" s="20">
        <v>25220</v>
      </c>
      <c r="N24" s="20">
        <v>27142</v>
      </c>
      <c r="O24" s="20">
        <v>29227</v>
      </c>
      <c r="P24" s="20">
        <v>29835</v>
      </c>
      <c r="Q24" s="19">
        <v>30141</v>
      </c>
      <c r="R24" s="19">
        <v>30981</v>
      </c>
      <c r="S24" s="19">
        <v>33064</v>
      </c>
      <c r="T24" s="19">
        <v>34201</v>
      </c>
    </row>
    <row r="25" spans="1:20" x14ac:dyDescent="0.2">
      <c r="A25" s="24"/>
      <c r="B25" s="24"/>
      <c r="C25" s="13" t="s">
        <v>17</v>
      </c>
      <c r="D25" s="19">
        <v>6103</v>
      </c>
      <c r="E25" s="19">
        <v>6305</v>
      </c>
      <c r="F25" s="19">
        <v>6571</v>
      </c>
      <c r="G25" s="19">
        <v>6808</v>
      </c>
      <c r="H25" s="19">
        <v>7241</v>
      </c>
      <c r="I25" s="19">
        <v>7715</v>
      </c>
      <c r="J25" s="19">
        <v>8024</v>
      </c>
      <c r="K25" s="19">
        <v>8813</v>
      </c>
      <c r="L25" s="19">
        <v>8997</v>
      </c>
      <c r="M25" s="20">
        <v>8221</v>
      </c>
      <c r="N25" s="20">
        <v>9560</v>
      </c>
      <c r="O25" s="20">
        <v>9728</v>
      </c>
      <c r="P25" s="20">
        <v>9672</v>
      </c>
      <c r="Q25" s="19">
        <v>9160</v>
      </c>
      <c r="R25" s="19">
        <v>9081</v>
      </c>
      <c r="S25" s="19">
        <v>9346</v>
      </c>
      <c r="T25" s="19">
        <v>10020</v>
      </c>
    </row>
    <row r="26" spans="1:20" s="2" customFormat="1" x14ac:dyDescent="0.2">
      <c r="A26" s="24"/>
      <c r="B26" s="24"/>
      <c r="C26" s="23" t="s">
        <v>67</v>
      </c>
      <c r="D26" s="19">
        <f t="shared" ref="D26:T26" si="2">SUM(D22:D25)</f>
        <v>54119</v>
      </c>
      <c r="E26" s="19">
        <f t="shared" si="2"/>
        <v>56229</v>
      </c>
      <c r="F26" s="19">
        <f t="shared" si="2"/>
        <v>58036</v>
      </c>
      <c r="G26" s="19">
        <f t="shared" si="2"/>
        <v>59741</v>
      </c>
      <c r="H26" s="19">
        <f t="shared" si="2"/>
        <v>64143</v>
      </c>
      <c r="I26" s="19">
        <f t="shared" si="2"/>
        <v>66221</v>
      </c>
      <c r="J26" s="19">
        <f t="shared" si="2"/>
        <v>69690</v>
      </c>
      <c r="K26" s="19">
        <f t="shared" si="2"/>
        <v>76435</v>
      </c>
      <c r="L26" s="19">
        <f t="shared" si="2"/>
        <v>78747</v>
      </c>
      <c r="M26" s="19">
        <f t="shared" si="2"/>
        <v>70408</v>
      </c>
      <c r="N26" s="19">
        <f t="shared" si="2"/>
        <v>80863</v>
      </c>
      <c r="O26" s="19">
        <f t="shared" si="2"/>
        <v>83666</v>
      </c>
      <c r="P26" s="19">
        <f t="shared" si="2"/>
        <v>84482</v>
      </c>
      <c r="Q26" s="19">
        <f t="shared" si="2"/>
        <v>82074</v>
      </c>
      <c r="R26" s="19">
        <f t="shared" si="2"/>
        <v>83174</v>
      </c>
      <c r="S26" s="19">
        <f t="shared" si="2"/>
        <v>86192</v>
      </c>
      <c r="T26" s="19">
        <f t="shared" si="2"/>
        <v>90944</v>
      </c>
    </row>
    <row r="27" spans="1:20" s="2" customForma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">
      <c r="A28" s="24" t="s">
        <v>23</v>
      </c>
      <c r="B28" s="24" t="s">
        <v>24</v>
      </c>
      <c r="C28" s="13" t="s">
        <v>11</v>
      </c>
      <c r="D28" s="19">
        <v>18403</v>
      </c>
      <c r="E28" s="19">
        <v>19793</v>
      </c>
      <c r="F28" s="19">
        <v>21367</v>
      </c>
      <c r="G28" s="19">
        <v>22604</v>
      </c>
      <c r="H28" s="19">
        <v>22793</v>
      </c>
      <c r="I28" s="19">
        <v>23707</v>
      </c>
      <c r="J28" s="19">
        <v>24920</v>
      </c>
      <c r="K28" s="19">
        <v>26976</v>
      </c>
      <c r="L28" s="19">
        <v>27861</v>
      </c>
      <c r="M28" s="20">
        <v>27809</v>
      </c>
      <c r="N28" s="20">
        <v>29910</v>
      </c>
      <c r="O28" s="20">
        <v>30994</v>
      </c>
      <c r="P28" s="20">
        <v>32026</v>
      </c>
      <c r="Q28" s="20">
        <v>32573</v>
      </c>
      <c r="R28" s="20">
        <v>34371</v>
      </c>
      <c r="S28" s="20">
        <v>35869</v>
      </c>
      <c r="T28" s="20">
        <v>38891</v>
      </c>
    </row>
    <row r="29" spans="1:20" x14ac:dyDescent="0.2">
      <c r="A29" s="24"/>
      <c r="B29" s="24"/>
      <c r="C29" s="22" t="s">
        <v>13</v>
      </c>
      <c r="D29" s="19">
        <v>32176</v>
      </c>
      <c r="E29" s="19">
        <v>33655</v>
      </c>
      <c r="F29" s="19">
        <v>34832</v>
      </c>
      <c r="G29" s="19">
        <v>32864</v>
      </c>
      <c r="H29" s="19">
        <v>34505</v>
      </c>
      <c r="I29" s="19">
        <v>35582</v>
      </c>
      <c r="J29" s="19">
        <v>37121</v>
      </c>
      <c r="K29" s="19">
        <v>42271</v>
      </c>
      <c r="L29" s="19">
        <v>39180</v>
      </c>
      <c r="M29" s="20">
        <v>40761</v>
      </c>
      <c r="N29" s="20">
        <v>43186</v>
      </c>
      <c r="O29" s="20">
        <v>44258</v>
      </c>
      <c r="P29" s="20">
        <v>41486</v>
      </c>
      <c r="Q29" s="20">
        <v>43247</v>
      </c>
      <c r="R29" s="20">
        <v>44597</v>
      </c>
      <c r="S29" s="20">
        <v>44424</v>
      </c>
      <c r="T29" s="20">
        <v>45020</v>
      </c>
    </row>
    <row r="30" spans="1:20" x14ac:dyDescent="0.2">
      <c r="A30" s="24"/>
      <c r="B30" s="24"/>
      <c r="C30" s="13" t="s">
        <v>15</v>
      </c>
      <c r="D30" s="19">
        <v>34362</v>
      </c>
      <c r="E30" s="19">
        <v>35406</v>
      </c>
      <c r="F30" s="19">
        <v>37165</v>
      </c>
      <c r="G30" s="19">
        <v>39093</v>
      </c>
      <c r="H30" s="19">
        <v>40741</v>
      </c>
      <c r="I30" s="19">
        <v>42392</v>
      </c>
      <c r="J30" s="19">
        <v>45096</v>
      </c>
      <c r="K30" s="19">
        <v>47216</v>
      </c>
      <c r="L30" s="19">
        <v>50240</v>
      </c>
      <c r="M30" s="19">
        <v>49459</v>
      </c>
      <c r="N30" s="19">
        <v>51278</v>
      </c>
      <c r="O30" s="19">
        <v>53702</v>
      </c>
      <c r="P30" s="19">
        <v>56473</v>
      </c>
      <c r="Q30" s="20">
        <v>58093</v>
      </c>
      <c r="R30" s="20">
        <v>60900</v>
      </c>
      <c r="S30" s="20">
        <v>67180</v>
      </c>
      <c r="T30" s="20">
        <v>70374</v>
      </c>
    </row>
    <row r="31" spans="1:20" x14ac:dyDescent="0.2">
      <c r="A31" s="24"/>
      <c r="B31" s="24"/>
      <c r="C31" s="13" t="s">
        <v>17</v>
      </c>
      <c r="D31" s="19">
        <v>11156</v>
      </c>
      <c r="E31" s="19">
        <v>11754</v>
      </c>
      <c r="F31" s="19">
        <v>12471</v>
      </c>
      <c r="G31" s="19">
        <v>12487</v>
      </c>
      <c r="H31" s="19">
        <v>12822</v>
      </c>
      <c r="I31" s="19">
        <v>13668</v>
      </c>
      <c r="J31" s="19">
        <v>14143</v>
      </c>
      <c r="K31" s="19">
        <v>15214</v>
      </c>
      <c r="L31" s="19">
        <v>15061</v>
      </c>
      <c r="M31" s="19">
        <v>16166</v>
      </c>
      <c r="N31" s="20">
        <v>16531</v>
      </c>
      <c r="O31" s="20">
        <v>16745</v>
      </c>
      <c r="P31" s="20">
        <v>16609</v>
      </c>
      <c r="Q31" s="20">
        <v>17026</v>
      </c>
      <c r="R31" s="20">
        <v>17423</v>
      </c>
      <c r="S31" s="20">
        <v>18328</v>
      </c>
      <c r="T31" s="20">
        <v>19278</v>
      </c>
    </row>
    <row r="32" spans="1:20" s="2" customFormat="1" x14ac:dyDescent="0.2">
      <c r="A32" s="24"/>
      <c r="B32" s="24"/>
      <c r="C32" s="23" t="s">
        <v>67</v>
      </c>
      <c r="D32" s="19">
        <f t="shared" ref="D32:T32" si="3">SUM(D28:D31)</f>
        <v>96097</v>
      </c>
      <c r="E32" s="19">
        <f t="shared" si="3"/>
        <v>100608</v>
      </c>
      <c r="F32" s="19">
        <f t="shared" si="3"/>
        <v>105835</v>
      </c>
      <c r="G32" s="19">
        <f t="shared" si="3"/>
        <v>107048</v>
      </c>
      <c r="H32" s="19">
        <f t="shared" si="3"/>
        <v>110861</v>
      </c>
      <c r="I32" s="19">
        <f t="shared" si="3"/>
        <v>115349</v>
      </c>
      <c r="J32" s="19">
        <f t="shared" si="3"/>
        <v>121280</v>
      </c>
      <c r="K32" s="19">
        <f t="shared" si="3"/>
        <v>131677</v>
      </c>
      <c r="L32" s="19">
        <f t="shared" si="3"/>
        <v>132342</v>
      </c>
      <c r="M32" s="19">
        <f t="shared" si="3"/>
        <v>134195</v>
      </c>
      <c r="N32" s="19">
        <f t="shared" si="3"/>
        <v>140905</v>
      </c>
      <c r="O32" s="19">
        <f t="shared" si="3"/>
        <v>145699</v>
      </c>
      <c r="P32" s="19">
        <f t="shared" si="3"/>
        <v>146594</v>
      </c>
      <c r="Q32" s="19">
        <f t="shared" si="3"/>
        <v>150939</v>
      </c>
      <c r="R32" s="19">
        <f t="shared" si="3"/>
        <v>157291</v>
      </c>
      <c r="S32" s="19">
        <f t="shared" si="3"/>
        <v>165801</v>
      </c>
      <c r="T32" s="19">
        <f t="shared" si="3"/>
        <v>173563</v>
      </c>
    </row>
    <row r="33" spans="1:20" s="2" customForma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">
      <c r="A34" s="24" t="s">
        <v>25</v>
      </c>
      <c r="B34" s="24" t="s">
        <v>26</v>
      </c>
      <c r="C34" s="13" t="s">
        <v>11</v>
      </c>
      <c r="D34" s="19">
        <v>14893</v>
      </c>
      <c r="E34" s="19">
        <v>15767</v>
      </c>
      <c r="F34" s="19">
        <v>16936</v>
      </c>
      <c r="G34" s="19">
        <v>17922</v>
      </c>
      <c r="H34" s="19">
        <v>18557</v>
      </c>
      <c r="I34" s="19">
        <v>19312</v>
      </c>
      <c r="J34" s="19">
        <v>20282</v>
      </c>
      <c r="K34" s="19">
        <v>21378</v>
      </c>
      <c r="L34" s="19">
        <v>23072</v>
      </c>
      <c r="M34" s="20">
        <v>23425</v>
      </c>
      <c r="N34" s="20">
        <v>22441</v>
      </c>
      <c r="O34" s="20">
        <v>23247</v>
      </c>
      <c r="P34" s="20">
        <v>24233</v>
      </c>
      <c r="Q34" s="20">
        <v>24825</v>
      </c>
      <c r="R34" s="20">
        <v>25637</v>
      </c>
      <c r="S34" s="20">
        <v>26779</v>
      </c>
      <c r="T34" s="20">
        <v>28346</v>
      </c>
    </row>
    <row r="35" spans="1:20" x14ac:dyDescent="0.2">
      <c r="A35" s="24"/>
      <c r="B35" s="24"/>
      <c r="C35" s="22" t="s">
        <v>13</v>
      </c>
      <c r="D35" s="19">
        <v>31849</v>
      </c>
      <c r="E35" s="19">
        <v>32621</v>
      </c>
      <c r="F35" s="19">
        <v>33064</v>
      </c>
      <c r="G35" s="19">
        <v>32832</v>
      </c>
      <c r="H35" s="19">
        <v>35020</v>
      </c>
      <c r="I35" s="19">
        <v>30622</v>
      </c>
      <c r="J35" s="19">
        <v>35379</v>
      </c>
      <c r="K35" s="19">
        <v>38972</v>
      </c>
      <c r="L35" s="19">
        <v>38094</v>
      </c>
      <c r="M35" s="20">
        <v>30945</v>
      </c>
      <c r="N35" s="20">
        <v>34893</v>
      </c>
      <c r="O35" s="20">
        <v>37635</v>
      </c>
      <c r="P35" s="20">
        <v>36201</v>
      </c>
      <c r="Q35" s="20">
        <v>37873</v>
      </c>
      <c r="R35" s="20">
        <v>39756</v>
      </c>
      <c r="S35" s="20">
        <v>43283</v>
      </c>
      <c r="T35" s="20">
        <v>46481</v>
      </c>
    </row>
    <row r="36" spans="1:20" x14ac:dyDescent="0.2">
      <c r="A36" s="24"/>
      <c r="B36" s="24"/>
      <c r="C36" s="13" t="s">
        <v>15</v>
      </c>
      <c r="D36" s="19">
        <v>24373</v>
      </c>
      <c r="E36" s="19">
        <v>25007</v>
      </c>
      <c r="F36" s="19">
        <v>26000</v>
      </c>
      <c r="G36" s="19">
        <v>27591</v>
      </c>
      <c r="H36" s="19">
        <v>28761</v>
      </c>
      <c r="I36" s="19">
        <v>30517</v>
      </c>
      <c r="J36" s="19">
        <v>32597</v>
      </c>
      <c r="K36" s="19">
        <v>35616</v>
      </c>
      <c r="L36" s="19">
        <v>37372</v>
      </c>
      <c r="M36" s="20">
        <v>34837</v>
      </c>
      <c r="N36" s="20">
        <v>36632</v>
      </c>
      <c r="O36" s="20">
        <v>39395</v>
      </c>
      <c r="P36" s="20">
        <v>40239</v>
      </c>
      <c r="Q36" s="20">
        <v>40071</v>
      </c>
      <c r="R36" s="20">
        <v>41834</v>
      </c>
      <c r="S36" s="20">
        <v>43522</v>
      </c>
      <c r="T36" s="20">
        <v>46492</v>
      </c>
    </row>
    <row r="37" spans="1:20" x14ac:dyDescent="0.2">
      <c r="A37" s="24"/>
      <c r="B37" s="24"/>
      <c r="C37" s="13" t="s">
        <v>17</v>
      </c>
      <c r="D37" s="19">
        <v>9426</v>
      </c>
      <c r="E37" s="19">
        <v>9808</v>
      </c>
      <c r="F37" s="19">
        <v>10231</v>
      </c>
      <c r="G37" s="19">
        <v>10485</v>
      </c>
      <c r="H37" s="19">
        <v>10869</v>
      </c>
      <c r="I37" s="19">
        <v>10717</v>
      </c>
      <c r="J37" s="19">
        <v>11693</v>
      </c>
      <c r="K37" s="19">
        <v>12681</v>
      </c>
      <c r="L37" s="19">
        <v>12710</v>
      </c>
      <c r="M37" s="20">
        <v>11787</v>
      </c>
      <c r="N37" s="20">
        <v>12517</v>
      </c>
      <c r="O37" s="20">
        <v>13168</v>
      </c>
      <c r="P37" s="20">
        <v>12961</v>
      </c>
      <c r="Q37" s="20">
        <v>13097</v>
      </c>
      <c r="R37" s="20">
        <v>13475</v>
      </c>
      <c r="S37" s="20">
        <v>14256</v>
      </c>
      <c r="T37" s="20">
        <v>15533</v>
      </c>
    </row>
    <row r="38" spans="1:20" s="2" customFormat="1" x14ac:dyDescent="0.2">
      <c r="A38" s="24"/>
      <c r="B38" s="24"/>
      <c r="C38" s="23" t="s">
        <v>67</v>
      </c>
      <c r="D38" s="19">
        <f t="shared" ref="D38:T38" si="4">SUM(D34:D37)</f>
        <v>80541</v>
      </c>
      <c r="E38" s="19">
        <f t="shared" si="4"/>
        <v>83203</v>
      </c>
      <c r="F38" s="19">
        <f t="shared" si="4"/>
        <v>86231</v>
      </c>
      <c r="G38" s="19">
        <f t="shared" si="4"/>
        <v>88830</v>
      </c>
      <c r="H38" s="19">
        <f t="shared" si="4"/>
        <v>93207</v>
      </c>
      <c r="I38" s="19">
        <f t="shared" si="4"/>
        <v>91168</v>
      </c>
      <c r="J38" s="19">
        <f t="shared" si="4"/>
        <v>99951</v>
      </c>
      <c r="K38" s="19">
        <f t="shared" si="4"/>
        <v>108647</v>
      </c>
      <c r="L38" s="19">
        <f t="shared" si="4"/>
        <v>111248</v>
      </c>
      <c r="M38" s="19">
        <f t="shared" si="4"/>
        <v>100994</v>
      </c>
      <c r="N38" s="19">
        <f t="shared" si="4"/>
        <v>106483</v>
      </c>
      <c r="O38" s="19">
        <f t="shared" si="4"/>
        <v>113445</v>
      </c>
      <c r="P38" s="19">
        <f t="shared" si="4"/>
        <v>113634</v>
      </c>
      <c r="Q38" s="19">
        <f t="shared" si="4"/>
        <v>115866</v>
      </c>
      <c r="R38" s="19">
        <f t="shared" si="4"/>
        <v>120702</v>
      </c>
      <c r="S38" s="19">
        <f t="shared" si="4"/>
        <v>127840</v>
      </c>
      <c r="T38" s="19">
        <f t="shared" si="4"/>
        <v>136852</v>
      </c>
    </row>
    <row r="39" spans="1:20" s="2" customForma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">
      <c r="A40" s="24" t="s">
        <v>27</v>
      </c>
      <c r="B40" s="24" t="s">
        <v>28</v>
      </c>
      <c r="C40" s="13" t="s">
        <v>11</v>
      </c>
      <c r="D40" s="19">
        <v>7743</v>
      </c>
      <c r="E40" s="19">
        <v>8223</v>
      </c>
      <c r="F40" s="19">
        <v>8664</v>
      </c>
      <c r="G40" s="19">
        <v>9252</v>
      </c>
      <c r="H40" s="19">
        <v>9647</v>
      </c>
      <c r="I40" s="19">
        <v>9946</v>
      </c>
      <c r="J40" s="19">
        <v>10372</v>
      </c>
      <c r="K40" s="19">
        <v>10845</v>
      </c>
      <c r="L40" s="19">
        <v>11292</v>
      </c>
      <c r="M40" s="19">
        <v>11496</v>
      </c>
      <c r="N40" s="19">
        <v>11606</v>
      </c>
      <c r="O40" s="19">
        <v>11368</v>
      </c>
      <c r="P40" s="19">
        <v>12077</v>
      </c>
      <c r="Q40" s="19">
        <v>12226</v>
      </c>
      <c r="R40" s="19">
        <v>12672</v>
      </c>
      <c r="S40" s="19">
        <v>13419</v>
      </c>
      <c r="T40" s="19">
        <v>14077</v>
      </c>
    </row>
    <row r="41" spans="1:20" x14ac:dyDescent="0.2">
      <c r="A41" s="24"/>
      <c r="B41" s="24"/>
      <c r="C41" s="22" t="s">
        <v>13</v>
      </c>
      <c r="D41" s="19">
        <v>14509</v>
      </c>
      <c r="E41" s="19">
        <v>15238</v>
      </c>
      <c r="F41" s="19">
        <v>15337</v>
      </c>
      <c r="G41" s="19">
        <v>15428</v>
      </c>
      <c r="H41" s="19">
        <v>16826</v>
      </c>
      <c r="I41" s="19">
        <v>13365</v>
      </c>
      <c r="J41" s="19">
        <v>17710</v>
      </c>
      <c r="K41" s="19">
        <v>20004</v>
      </c>
      <c r="L41" s="19">
        <v>20521</v>
      </c>
      <c r="M41" s="19">
        <v>16416</v>
      </c>
      <c r="N41" s="20">
        <v>20358</v>
      </c>
      <c r="O41" s="20">
        <v>21384</v>
      </c>
      <c r="P41" s="20">
        <v>20360</v>
      </c>
      <c r="Q41" s="19">
        <v>19497</v>
      </c>
      <c r="R41" s="19">
        <v>19465</v>
      </c>
      <c r="S41" s="19">
        <v>21838</v>
      </c>
      <c r="T41" s="19">
        <v>21822</v>
      </c>
    </row>
    <row r="42" spans="1:20" x14ac:dyDescent="0.2">
      <c r="A42" s="24"/>
      <c r="B42" s="24"/>
      <c r="C42" s="13" t="s">
        <v>15</v>
      </c>
      <c r="D42" s="19">
        <v>15760</v>
      </c>
      <c r="E42" s="19">
        <v>15723</v>
      </c>
      <c r="F42" s="19">
        <v>16513</v>
      </c>
      <c r="G42" s="19">
        <v>17204</v>
      </c>
      <c r="H42" s="19">
        <v>18459</v>
      </c>
      <c r="I42" s="19">
        <v>19416</v>
      </c>
      <c r="J42" s="19">
        <v>20793</v>
      </c>
      <c r="K42" s="19">
        <v>22445</v>
      </c>
      <c r="L42" s="19">
        <v>23136</v>
      </c>
      <c r="M42" s="20">
        <v>21768</v>
      </c>
      <c r="N42" s="20">
        <v>22534</v>
      </c>
      <c r="O42" s="20">
        <v>23932</v>
      </c>
      <c r="P42" s="20">
        <v>25293</v>
      </c>
      <c r="Q42" s="19">
        <v>27972</v>
      </c>
      <c r="R42" s="19">
        <v>28939</v>
      </c>
      <c r="S42" s="19">
        <v>31880</v>
      </c>
      <c r="T42" s="19">
        <v>34453</v>
      </c>
    </row>
    <row r="43" spans="1:20" x14ac:dyDescent="0.2">
      <c r="A43" s="24"/>
      <c r="B43" s="24"/>
      <c r="C43" s="13" t="s">
        <v>17</v>
      </c>
      <c r="D43" s="19">
        <v>5075</v>
      </c>
      <c r="E43" s="19">
        <v>5269</v>
      </c>
      <c r="F43" s="19">
        <v>5517</v>
      </c>
      <c r="G43" s="19">
        <v>5663</v>
      </c>
      <c r="H43" s="19">
        <v>6013</v>
      </c>
      <c r="I43" s="19">
        <v>5746</v>
      </c>
      <c r="J43" s="19">
        <v>6623</v>
      </c>
      <c r="K43" s="19">
        <v>7217</v>
      </c>
      <c r="L43" s="19">
        <v>7353</v>
      </c>
      <c r="M43" s="20">
        <v>6842</v>
      </c>
      <c r="N43" s="20">
        <v>7506</v>
      </c>
      <c r="O43" s="20">
        <v>7746</v>
      </c>
      <c r="P43" s="20">
        <v>7739</v>
      </c>
      <c r="Q43" s="19">
        <v>7975</v>
      </c>
      <c r="R43" s="19">
        <v>7996</v>
      </c>
      <c r="S43" s="19">
        <v>8820</v>
      </c>
      <c r="T43" s="19">
        <v>9401</v>
      </c>
    </row>
    <row r="44" spans="1:20" s="2" customFormat="1" x14ac:dyDescent="0.2">
      <c r="A44" s="24"/>
      <c r="B44" s="24"/>
      <c r="C44" s="23" t="s">
        <v>67</v>
      </c>
      <c r="D44" s="19">
        <f t="shared" ref="D44:T44" si="5">SUM(D40:D43)</f>
        <v>43087</v>
      </c>
      <c r="E44" s="19">
        <f t="shared" si="5"/>
        <v>44453</v>
      </c>
      <c r="F44" s="19">
        <f t="shared" si="5"/>
        <v>46031</v>
      </c>
      <c r="G44" s="19">
        <f t="shared" si="5"/>
        <v>47547</v>
      </c>
      <c r="H44" s="19">
        <f t="shared" si="5"/>
        <v>50945</v>
      </c>
      <c r="I44" s="19">
        <f t="shared" si="5"/>
        <v>48473</v>
      </c>
      <c r="J44" s="19">
        <f t="shared" si="5"/>
        <v>55498</v>
      </c>
      <c r="K44" s="19">
        <f t="shared" si="5"/>
        <v>60511</v>
      </c>
      <c r="L44" s="19">
        <f t="shared" si="5"/>
        <v>62302</v>
      </c>
      <c r="M44" s="19">
        <f t="shared" si="5"/>
        <v>56522</v>
      </c>
      <c r="N44" s="19">
        <f t="shared" si="5"/>
        <v>62004</v>
      </c>
      <c r="O44" s="19">
        <f t="shared" si="5"/>
        <v>64430</v>
      </c>
      <c r="P44" s="19">
        <f t="shared" si="5"/>
        <v>65469</v>
      </c>
      <c r="Q44" s="19">
        <f t="shared" si="5"/>
        <v>67670</v>
      </c>
      <c r="R44" s="19">
        <f t="shared" si="5"/>
        <v>69072</v>
      </c>
      <c r="S44" s="19">
        <f t="shared" si="5"/>
        <v>75957</v>
      </c>
      <c r="T44" s="19">
        <f t="shared" si="5"/>
        <v>79753</v>
      </c>
    </row>
    <row r="45" spans="1:20" s="2" customForma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">
      <c r="A46" s="24" t="s">
        <v>29</v>
      </c>
      <c r="B46" s="24" t="s">
        <v>30</v>
      </c>
      <c r="C46" s="13" t="s">
        <v>11</v>
      </c>
      <c r="D46" s="19">
        <v>10144</v>
      </c>
      <c r="E46" s="19">
        <v>10836</v>
      </c>
      <c r="F46" s="19">
        <v>11464</v>
      </c>
      <c r="G46" s="19">
        <v>11968</v>
      </c>
      <c r="H46" s="19">
        <v>12583</v>
      </c>
      <c r="I46" s="19">
        <v>12827</v>
      </c>
      <c r="J46" s="19">
        <v>13456</v>
      </c>
      <c r="K46" s="19">
        <v>14056</v>
      </c>
      <c r="L46" s="19">
        <v>14611</v>
      </c>
      <c r="M46" s="20">
        <v>14523</v>
      </c>
      <c r="N46" s="20">
        <v>14698</v>
      </c>
      <c r="O46" s="20">
        <v>15117</v>
      </c>
      <c r="P46" s="20">
        <v>15666</v>
      </c>
      <c r="Q46" s="20">
        <v>15887</v>
      </c>
      <c r="R46" s="20">
        <v>16328</v>
      </c>
      <c r="S46" s="20">
        <v>16994</v>
      </c>
      <c r="T46" s="20">
        <v>18096</v>
      </c>
    </row>
    <row r="47" spans="1:20" x14ac:dyDescent="0.2">
      <c r="A47" s="24"/>
      <c r="B47" s="24"/>
      <c r="C47" s="22" t="s">
        <v>13</v>
      </c>
      <c r="D47" s="19">
        <v>20670</v>
      </c>
      <c r="E47" s="19">
        <v>21438</v>
      </c>
      <c r="F47" s="19">
        <v>22436</v>
      </c>
      <c r="G47" s="19">
        <v>23530</v>
      </c>
      <c r="H47" s="19">
        <v>22773</v>
      </c>
      <c r="I47" s="19">
        <v>23568</v>
      </c>
      <c r="J47" s="19">
        <v>25884</v>
      </c>
      <c r="K47" s="19">
        <v>25003</v>
      </c>
      <c r="L47" s="19">
        <v>26801</v>
      </c>
      <c r="M47" s="20">
        <v>20648</v>
      </c>
      <c r="N47" s="20">
        <v>25701</v>
      </c>
      <c r="O47" s="20">
        <v>25781</v>
      </c>
      <c r="P47" s="20">
        <v>23611</v>
      </c>
      <c r="Q47" s="20">
        <v>24122</v>
      </c>
      <c r="R47" s="20">
        <v>24083</v>
      </c>
      <c r="S47" s="20">
        <v>25755</v>
      </c>
      <c r="T47" s="20">
        <v>26225</v>
      </c>
    </row>
    <row r="48" spans="1:20" x14ac:dyDescent="0.2">
      <c r="A48" s="24"/>
      <c r="B48" s="24"/>
      <c r="C48" s="13" t="s">
        <v>15</v>
      </c>
      <c r="D48" s="19">
        <v>15750</v>
      </c>
      <c r="E48" s="19">
        <v>15887</v>
      </c>
      <c r="F48" s="19">
        <v>16470</v>
      </c>
      <c r="G48" s="19">
        <v>17622</v>
      </c>
      <c r="H48" s="19">
        <v>18145</v>
      </c>
      <c r="I48" s="19">
        <v>18716</v>
      </c>
      <c r="J48" s="19">
        <v>19563</v>
      </c>
      <c r="K48" s="19">
        <v>20594</v>
      </c>
      <c r="L48" s="19">
        <v>22111</v>
      </c>
      <c r="M48" s="19">
        <v>21975</v>
      </c>
      <c r="N48" s="19">
        <v>22483</v>
      </c>
      <c r="O48" s="19">
        <v>23169</v>
      </c>
      <c r="P48" s="19">
        <v>23401</v>
      </c>
      <c r="Q48" s="20">
        <v>24224</v>
      </c>
      <c r="R48" s="20">
        <v>25388</v>
      </c>
      <c r="S48" s="20">
        <v>26658</v>
      </c>
      <c r="T48" s="20">
        <v>27691</v>
      </c>
    </row>
    <row r="49" spans="1:20" x14ac:dyDescent="0.2">
      <c r="A49" s="24"/>
      <c r="B49" s="24"/>
      <c r="C49" s="13" t="s">
        <v>17</v>
      </c>
      <c r="D49" s="19">
        <v>6106</v>
      </c>
      <c r="E49" s="19">
        <v>6352</v>
      </c>
      <c r="F49" s="19">
        <v>6739</v>
      </c>
      <c r="G49" s="19">
        <v>7141</v>
      </c>
      <c r="H49" s="19">
        <v>6973</v>
      </c>
      <c r="I49" s="19">
        <v>7412</v>
      </c>
      <c r="J49" s="19">
        <v>7818</v>
      </c>
      <c r="K49" s="19">
        <v>7752</v>
      </c>
      <c r="L49" s="19">
        <v>8238</v>
      </c>
      <c r="M49" s="19">
        <v>7637</v>
      </c>
      <c r="N49" s="20">
        <v>8432</v>
      </c>
      <c r="O49" s="20">
        <v>8368</v>
      </c>
      <c r="P49" s="20">
        <v>7970</v>
      </c>
      <c r="Q49" s="20">
        <v>8124</v>
      </c>
      <c r="R49" s="20">
        <v>8169</v>
      </c>
      <c r="S49" s="20">
        <v>8607</v>
      </c>
      <c r="T49" s="20">
        <v>9009</v>
      </c>
    </row>
    <row r="50" spans="1:20" s="2" customFormat="1" x14ac:dyDescent="0.2">
      <c r="A50" s="24"/>
      <c r="B50" s="24"/>
      <c r="C50" s="23" t="s">
        <v>67</v>
      </c>
      <c r="D50" s="19">
        <f t="shared" ref="D50:T50" si="6">SUM(D46:D49)</f>
        <v>52670</v>
      </c>
      <c r="E50" s="19">
        <f t="shared" si="6"/>
        <v>54513</v>
      </c>
      <c r="F50" s="19">
        <f t="shared" si="6"/>
        <v>57109</v>
      </c>
      <c r="G50" s="19">
        <f t="shared" si="6"/>
        <v>60261</v>
      </c>
      <c r="H50" s="19">
        <f t="shared" si="6"/>
        <v>60474</v>
      </c>
      <c r="I50" s="19">
        <f t="shared" si="6"/>
        <v>62523</v>
      </c>
      <c r="J50" s="19">
        <f t="shared" si="6"/>
        <v>66721</v>
      </c>
      <c r="K50" s="19">
        <f t="shared" si="6"/>
        <v>67405</v>
      </c>
      <c r="L50" s="19">
        <f t="shared" si="6"/>
        <v>71761</v>
      </c>
      <c r="M50" s="19">
        <f t="shared" si="6"/>
        <v>64783</v>
      </c>
      <c r="N50" s="19">
        <f t="shared" si="6"/>
        <v>71314</v>
      </c>
      <c r="O50" s="19">
        <f t="shared" si="6"/>
        <v>72435</v>
      </c>
      <c r="P50" s="19">
        <f t="shared" si="6"/>
        <v>70648</v>
      </c>
      <c r="Q50" s="19">
        <f t="shared" si="6"/>
        <v>72357</v>
      </c>
      <c r="R50" s="19">
        <f t="shared" si="6"/>
        <v>73968</v>
      </c>
      <c r="S50" s="19">
        <f t="shared" si="6"/>
        <v>78014</v>
      </c>
      <c r="T50" s="19">
        <f t="shared" si="6"/>
        <v>81021</v>
      </c>
    </row>
    <row r="51" spans="1:20" s="2" customForma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">
      <c r="A52" s="24" t="s">
        <v>31</v>
      </c>
      <c r="B52" s="24" t="s">
        <v>32</v>
      </c>
      <c r="C52" s="13" t="s">
        <v>11</v>
      </c>
      <c r="D52" s="19">
        <v>3563</v>
      </c>
      <c r="E52" s="19">
        <v>3877</v>
      </c>
      <c r="F52" s="19">
        <v>4187</v>
      </c>
      <c r="G52" s="19">
        <v>4454</v>
      </c>
      <c r="H52" s="19">
        <v>4593</v>
      </c>
      <c r="I52" s="19">
        <v>4598</v>
      </c>
      <c r="J52" s="19">
        <v>4734</v>
      </c>
      <c r="K52" s="19">
        <v>4745</v>
      </c>
      <c r="L52" s="19">
        <v>4052</v>
      </c>
      <c r="M52" s="20">
        <v>4110</v>
      </c>
      <c r="N52" s="20">
        <v>4084</v>
      </c>
      <c r="O52" s="20">
        <v>4170</v>
      </c>
      <c r="P52" s="20">
        <v>4218</v>
      </c>
      <c r="Q52" s="20">
        <v>4319</v>
      </c>
      <c r="R52" s="20">
        <v>4514</v>
      </c>
      <c r="S52" s="20">
        <v>4676</v>
      </c>
      <c r="T52" s="20">
        <v>4829</v>
      </c>
    </row>
    <row r="53" spans="1:20" x14ac:dyDescent="0.2">
      <c r="A53" s="24"/>
      <c r="B53" s="24"/>
      <c r="C53" s="22" t="s">
        <v>13</v>
      </c>
      <c r="D53" s="19">
        <v>3151</v>
      </c>
      <c r="E53" s="19">
        <v>2327</v>
      </c>
      <c r="F53" s="19">
        <v>2809</v>
      </c>
      <c r="G53" s="19">
        <v>2838</v>
      </c>
      <c r="H53" s="19">
        <v>2659</v>
      </c>
      <c r="I53" s="19">
        <v>2682</v>
      </c>
      <c r="J53" s="19">
        <v>2729</v>
      </c>
      <c r="K53" s="19">
        <v>3231</v>
      </c>
      <c r="L53" s="19">
        <v>3269</v>
      </c>
      <c r="M53" s="20">
        <v>2848</v>
      </c>
      <c r="N53" s="20">
        <v>3064</v>
      </c>
      <c r="O53" s="20">
        <v>3367</v>
      </c>
      <c r="P53" s="20">
        <v>3355</v>
      </c>
      <c r="Q53" s="20">
        <v>3312</v>
      </c>
      <c r="R53" s="20">
        <v>3229</v>
      </c>
      <c r="S53" s="20">
        <v>3686</v>
      </c>
      <c r="T53" s="20">
        <v>3590</v>
      </c>
    </row>
    <row r="54" spans="1:20" x14ac:dyDescent="0.2">
      <c r="A54" s="24"/>
      <c r="B54" s="24"/>
      <c r="C54" s="13" t="s">
        <v>15</v>
      </c>
      <c r="D54" s="19">
        <v>4016</v>
      </c>
      <c r="E54" s="19">
        <v>4447</v>
      </c>
      <c r="F54" s="19">
        <v>4541</v>
      </c>
      <c r="G54" s="19">
        <v>5037</v>
      </c>
      <c r="H54" s="19">
        <v>5313</v>
      </c>
      <c r="I54" s="19">
        <v>5501</v>
      </c>
      <c r="J54" s="19">
        <v>5912</v>
      </c>
      <c r="K54" s="19">
        <v>5972</v>
      </c>
      <c r="L54" s="19">
        <v>6299</v>
      </c>
      <c r="M54" s="20">
        <v>6441</v>
      </c>
      <c r="N54" s="20">
        <v>6883</v>
      </c>
      <c r="O54" s="20">
        <v>7343</v>
      </c>
      <c r="P54" s="20">
        <v>7391</v>
      </c>
      <c r="Q54" s="20">
        <v>7879</v>
      </c>
      <c r="R54" s="20">
        <v>8091</v>
      </c>
      <c r="S54" s="20">
        <v>8295</v>
      </c>
      <c r="T54" s="20">
        <v>8418</v>
      </c>
    </row>
    <row r="55" spans="1:20" x14ac:dyDescent="0.2">
      <c r="A55" s="24"/>
      <c r="B55" s="24"/>
      <c r="C55" s="13" t="s">
        <v>17</v>
      </c>
      <c r="D55" s="19">
        <v>1202</v>
      </c>
      <c r="E55" s="19">
        <v>1153</v>
      </c>
      <c r="F55" s="19">
        <v>1273</v>
      </c>
      <c r="G55" s="19">
        <v>1367</v>
      </c>
      <c r="H55" s="19">
        <v>1358</v>
      </c>
      <c r="I55" s="19">
        <v>1434</v>
      </c>
      <c r="J55" s="19">
        <v>1486</v>
      </c>
      <c r="K55" s="19">
        <v>1565</v>
      </c>
      <c r="L55" s="19">
        <v>1611</v>
      </c>
      <c r="M55" s="20">
        <v>1664</v>
      </c>
      <c r="N55" s="20">
        <v>1741</v>
      </c>
      <c r="O55" s="20">
        <v>1831</v>
      </c>
      <c r="P55" s="20">
        <v>1822</v>
      </c>
      <c r="Q55" s="20">
        <v>1880</v>
      </c>
      <c r="R55" s="20">
        <v>1870</v>
      </c>
      <c r="S55" s="20">
        <v>1968</v>
      </c>
      <c r="T55" s="20">
        <v>2006</v>
      </c>
    </row>
    <row r="56" spans="1:20" s="2" customFormat="1" x14ac:dyDescent="0.2">
      <c r="A56" s="24"/>
      <c r="B56" s="24"/>
      <c r="C56" s="23" t="s">
        <v>67</v>
      </c>
      <c r="D56" s="19">
        <f t="shared" ref="D56:T56" si="7">SUM(D52:D55)</f>
        <v>11932</v>
      </c>
      <c r="E56" s="19">
        <f t="shared" si="7"/>
        <v>11804</v>
      </c>
      <c r="F56" s="19">
        <f t="shared" si="7"/>
        <v>12810</v>
      </c>
      <c r="G56" s="19">
        <f t="shared" si="7"/>
        <v>13696</v>
      </c>
      <c r="H56" s="19">
        <f t="shared" si="7"/>
        <v>13923</v>
      </c>
      <c r="I56" s="19">
        <f t="shared" si="7"/>
        <v>14215</v>
      </c>
      <c r="J56" s="19">
        <f t="shared" si="7"/>
        <v>14861</v>
      </c>
      <c r="K56" s="19">
        <f t="shared" si="7"/>
        <v>15513</v>
      </c>
      <c r="L56" s="19">
        <f t="shared" si="7"/>
        <v>15231</v>
      </c>
      <c r="M56" s="19">
        <f t="shared" si="7"/>
        <v>15063</v>
      </c>
      <c r="N56" s="19">
        <f t="shared" si="7"/>
        <v>15772</v>
      </c>
      <c r="O56" s="19">
        <f t="shared" si="7"/>
        <v>16711</v>
      </c>
      <c r="P56" s="19">
        <f t="shared" si="7"/>
        <v>16786</v>
      </c>
      <c r="Q56" s="19">
        <f t="shared" si="7"/>
        <v>17390</v>
      </c>
      <c r="R56" s="19">
        <f t="shared" si="7"/>
        <v>17704</v>
      </c>
      <c r="S56" s="19">
        <f t="shared" si="7"/>
        <v>18625</v>
      </c>
      <c r="T56" s="19">
        <f t="shared" si="7"/>
        <v>18843</v>
      </c>
    </row>
    <row r="57" spans="1:20" s="2" customForma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2">
      <c r="A58" s="24" t="s">
        <v>33</v>
      </c>
      <c r="B58" s="24" t="s">
        <v>34</v>
      </c>
      <c r="C58" s="13" t="s">
        <v>11</v>
      </c>
      <c r="D58" s="19">
        <v>7623</v>
      </c>
      <c r="E58" s="19">
        <v>8090</v>
      </c>
      <c r="F58" s="19">
        <v>8581</v>
      </c>
      <c r="G58" s="19">
        <v>9357</v>
      </c>
      <c r="H58" s="19">
        <v>9885</v>
      </c>
      <c r="I58" s="19">
        <v>10174</v>
      </c>
      <c r="J58" s="19">
        <v>11015</v>
      </c>
      <c r="K58" s="19">
        <v>11858</v>
      </c>
      <c r="L58" s="19">
        <v>11952</v>
      </c>
      <c r="M58" s="19">
        <v>11788</v>
      </c>
      <c r="N58" s="19">
        <v>12147</v>
      </c>
      <c r="O58" s="19">
        <v>11948</v>
      </c>
      <c r="P58" s="19">
        <v>12451</v>
      </c>
      <c r="Q58" s="19">
        <v>12877</v>
      </c>
      <c r="R58" s="19">
        <v>13097</v>
      </c>
      <c r="S58" s="19">
        <v>13463</v>
      </c>
      <c r="T58" s="19">
        <v>14437</v>
      </c>
    </row>
    <row r="59" spans="1:20" x14ac:dyDescent="0.2">
      <c r="A59" s="24"/>
      <c r="B59" s="24"/>
      <c r="C59" s="22" t="s">
        <v>13</v>
      </c>
      <c r="D59" s="19">
        <v>14782</v>
      </c>
      <c r="E59" s="19">
        <v>12028</v>
      </c>
      <c r="F59" s="19">
        <v>13129</v>
      </c>
      <c r="G59" s="19">
        <v>13828</v>
      </c>
      <c r="H59" s="19">
        <v>15395</v>
      </c>
      <c r="I59" s="19">
        <v>15204</v>
      </c>
      <c r="J59" s="19">
        <v>14430</v>
      </c>
      <c r="K59" s="19">
        <v>17574</v>
      </c>
      <c r="L59" s="19">
        <v>17198</v>
      </c>
      <c r="M59" s="19">
        <v>14195</v>
      </c>
      <c r="N59" s="20">
        <v>15894</v>
      </c>
      <c r="O59" s="20">
        <v>15078</v>
      </c>
      <c r="P59" s="20">
        <v>13305</v>
      </c>
      <c r="Q59" s="19">
        <v>14832</v>
      </c>
      <c r="R59" s="19">
        <v>15574</v>
      </c>
      <c r="S59" s="19">
        <v>14512</v>
      </c>
      <c r="T59" s="19">
        <v>14180</v>
      </c>
    </row>
    <row r="60" spans="1:20" x14ac:dyDescent="0.2">
      <c r="A60" s="24"/>
      <c r="B60" s="24"/>
      <c r="C60" s="13" t="s">
        <v>15</v>
      </c>
      <c r="D60" s="19">
        <v>10757</v>
      </c>
      <c r="E60" s="19">
        <v>10999</v>
      </c>
      <c r="F60" s="19">
        <v>11344</v>
      </c>
      <c r="G60" s="19">
        <v>12327</v>
      </c>
      <c r="H60" s="19">
        <v>12711</v>
      </c>
      <c r="I60" s="19">
        <v>13665</v>
      </c>
      <c r="J60" s="19">
        <v>14765</v>
      </c>
      <c r="K60" s="19">
        <v>13640</v>
      </c>
      <c r="L60" s="19">
        <v>13783</v>
      </c>
      <c r="M60" s="20">
        <v>13810</v>
      </c>
      <c r="N60" s="20">
        <v>14433</v>
      </c>
      <c r="O60" s="20">
        <v>14806</v>
      </c>
      <c r="P60" s="20">
        <v>14897</v>
      </c>
      <c r="Q60" s="19">
        <v>15248</v>
      </c>
      <c r="R60" s="19">
        <v>15823</v>
      </c>
      <c r="S60" s="19">
        <v>18835</v>
      </c>
      <c r="T60" s="19">
        <v>19758</v>
      </c>
    </row>
    <row r="61" spans="1:20" x14ac:dyDescent="0.2">
      <c r="A61" s="24"/>
      <c r="B61" s="24"/>
      <c r="C61" s="13" t="s">
        <v>17</v>
      </c>
      <c r="D61" s="19">
        <v>4282</v>
      </c>
      <c r="E61" s="19">
        <v>3919</v>
      </c>
      <c r="F61" s="19">
        <v>4239</v>
      </c>
      <c r="G61" s="19">
        <v>4539</v>
      </c>
      <c r="H61" s="19">
        <v>4789</v>
      </c>
      <c r="I61" s="19">
        <v>5061</v>
      </c>
      <c r="J61" s="19">
        <v>5022</v>
      </c>
      <c r="K61" s="19">
        <v>5307</v>
      </c>
      <c r="L61" s="19">
        <v>5218</v>
      </c>
      <c r="M61" s="20">
        <v>5018</v>
      </c>
      <c r="N61" s="20">
        <v>5307</v>
      </c>
      <c r="O61" s="20">
        <v>5108</v>
      </c>
      <c r="P61" s="20">
        <v>4783</v>
      </c>
      <c r="Q61" s="19">
        <v>5054</v>
      </c>
      <c r="R61" s="19">
        <v>5187</v>
      </c>
      <c r="S61" s="19">
        <v>5476</v>
      </c>
      <c r="T61" s="19">
        <v>5670</v>
      </c>
    </row>
    <row r="62" spans="1:20" s="2" customFormat="1" x14ac:dyDescent="0.2">
      <c r="A62" s="24"/>
      <c r="B62" s="24"/>
      <c r="C62" s="23" t="s">
        <v>67</v>
      </c>
      <c r="D62" s="19">
        <f t="shared" ref="D62:T62" si="8">SUM(D58:D61)</f>
        <v>37444</v>
      </c>
      <c r="E62" s="19">
        <f t="shared" si="8"/>
        <v>35036</v>
      </c>
      <c r="F62" s="19">
        <f t="shared" si="8"/>
        <v>37293</v>
      </c>
      <c r="G62" s="19">
        <f t="shared" si="8"/>
        <v>40051</v>
      </c>
      <c r="H62" s="19">
        <f t="shared" si="8"/>
        <v>42780</v>
      </c>
      <c r="I62" s="19">
        <f t="shared" si="8"/>
        <v>44104</v>
      </c>
      <c r="J62" s="19">
        <f t="shared" si="8"/>
        <v>45232</v>
      </c>
      <c r="K62" s="19">
        <f t="shared" si="8"/>
        <v>48379</v>
      </c>
      <c r="L62" s="19">
        <f t="shared" si="8"/>
        <v>48151</v>
      </c>
      <c r="M62" s="19">
        <f t="shared" si="8"/>
        <v>44811</v>
      </c>
      <c r="N62" s="19">
        <f t="shared" si="8"/>
        <v>47781</v>
      </c>
      <c r="O62" s="19">
        <f t="shared" si="8"/>
        <v>46940</v>
      </c>
      <c r="P62" s="19">
        <f t="shared" si="8"/>
        <v>45436</v>
      </c>
      <c r="Q62" s="19">
        <f t="shared" si="8"/>
        <v>48011</v>
      </c>
      <c r="R62" s="19">
        <f t="shared" si="8"/>
        <v>49681</v>
      </c>
      <c r="S62" s="19">
        <f t="shared" si="8"/>
        <v>52286</v>
      </c>
      <c r="T62" s="19">
        <f t="shared" si="8"/>
        <v>54045</v>
      </c>
    </row>
    <row r="63" spans="1:20" s="2" customForma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">
      <c r="A64" s="24" t="s">
        <v>35</v>
      </c>
      <c r="B64" s="24" t="s">
        <v>36</v>
      </c>
      <c r="C64" s="13" t="s">
        <v>11</v>
      </c>
      <c r="D64" s="19">
        <v>53992</v>
      </c>
      <c r="E64" s="19">
        <v>54211</v>
      </c>
      <c r="F64" s="19">
        <v>56596</v>
      </c>
      <c r="G64" s="19">
        <v>59204</v>
      </c>
      <c r="H64" s="19">
        <v>60914</v>
      </c>
      <c r="I64" s="19">
        <v>63286</v>
      </c>
      <c r="J64" s="19">
        <v>65927</v>
      </c>
      <c r="K64" s="19">
        <v>68933</v>
      </c>
      <c r="L64" s="19">
        <v>73327</v>
      </c>
      <c r="M64" s="20">
        <v>74329</v>
      </c>
      <c r="N64" s="20">
        <v>79444</v>
      </c>
      <c r="O64" s="20">
        <v>83453</v>
      </c>
      <c r="P64" s="20">
        <v>88136</v>
      </c>
      <c r="Q64" s="20">
        <v>89787</v>
      </c>
      <c r="R64" s="20">
        <v>93499</v>
      </c>
      <c r="S64" s="20">
        <v>98684</v>
      </c>
      <c r="T64" s="20">
        <v>96525</v>
      </c>
    </row>
    <row r="65" spans="1:20" x14ac:dyDescent="0.2">
      <c r="A65" s="24"/>
      <c r="B65" s="24"/>
      <c r="C65" s="22" t="s">
        <v>13</v>
      </c>
      <c r="D65" s="19">
        <v>78546</v>
      </c>
      <c r="E65" s="19">
        <v>83579</v>
      </c>
      <c r="F65" s="19">
        <v>87470</v>
      </c>
      <c r="G65" s="19">
        <v>86838</v>
      </c>
      <c r="H65" s="19">
        <v>87635</v>
      </c>
      <c r="I65" s="19">
        <v>89139</v>
      </c>
      <c r="J65" s="19">
        <v>94678</v>
      </c>
      <c r="K65" s="19">
        <v>107674</v>
      </c>
      <c r="L65" s="19">
        <v>103130</v>
      </c>
      <c r="M65" s="20">
        <v>91651</v>
      </c>
      <c r="N65" s="20">
        <v>94564</v>
      </c>
      <c r="O65" s="20">
        <v>93047</v>
      </c>
      <c r="P65" s="20">
        <v>90060</v>
      </c>
      <c r="Q65" s="20">
        <v>88605</v>
      </c>
      <c r="R65" s="20">
        <v>97077</v>
      </c>
      <c r="S65" s="20">
        <v>98570</v>
      </c>
      <c r="T65" s="20">
        <v>102766</v>
      </c>
    </row>
    <row r="66" spans="1:20" x14ac:dyDescent="0.2">
      <c r="A66" s="24"/>
      <c r="B66" s="24"/>
      <c r="C66" s="13" t="s">
        <v>15</v>
      </c>
      <c r="D66" s="19">
        <v>108798</v>
      </c>
      <c r="E66" s="19">
        <v>113709</v>
      </c>
      <c r="F66" s="19">
        <v>120105</v>
      </c>
      <c r="G66" s="19">
        <v>124721</v>
      </c>
      <c r="H66" s="19">
        <v>131984</v>
      </c>
      <c r="I66" s="19">
        <v>138900</v>
      </c>
      <c r="J66" s="19">
        <v>150785</v>
      </c>
      <c r="K66" s="19">
        <v>170852</v>
      </c>
      <c r="L66" s="19">
        <v>165298</v>
      </c>
      <c r="M66" s="19">
        <v>160999</v>
      </c>
      <c r="N66" s="19">
        <v>177210</v>
      </c>
      <c r="O66" s="19">
        <v>184439</v>
      </c>
      <c r="P66" s="19">
        <v>187931</v>
      </c>
      <c r="Q66" s="20">
        <v>197057</v>
      </c>
      <c r="R66" s="20">
        <v>204818</v>
      </c>
      <c r="S66" s="20">
        <v>226541</v>
      </c>
      <c r="T66" s="20">
        <v>237248</v>
      </c>
    </row>
    <row r="67" spans="1:20" x14ac:dyDescent="0.2">
      <c r="A67" s="24"/>
      <c r="B67" s="24"/>
      <c r="C67" s="13" t="s">
        <v>17</v>
      </c>
      <c r="D67" s="19">
        <v>31410</v>
      </c>
      <c r="E67" s="19">
        <v>33577</v>
      </c>
      <c r="F67" s="19">
        <v>35954</v>
      </c>
      <c r="G67" s="19">
        <v>36712</v>
      </c>
      <c r="H67" s="19">
        <v>37425</v>
      </c>
      <c r="I67" s="19">
        <v>39974</v>
      </c>
      <c r="J67" s="19">
        <v>42223</v>
      </c>
      <c r="K67" s="19">
        <v>47354</v>
      </c>
      <c r="L67" s="19">
        <v>45210</v>
      </c>
      <c r="M67" s="19">
        <v>45272</v>
      </c>
      <c r="N67" s="20">
        <v>47559</v>
      </c>
      <c r="O67" s="20">
        <v>47433</v>
      </c>
      <c r="P67" s="20">
        <v>47134</v>
      </c>
      <c r="Q67" s="20">
        <v>48000</v>
      </c>
      <c r="R67" s="20">
        <v>49860</v>
      </c>
      <c r="S67" s="20">
        <v>53395</v>
      </c>
      <c r="T67" s="20">
        <v>56803</v>
      </c>
    </row>
    <row r="68" spans="1:20" s="2" customFormat="1" x14ac:dyDescent="0.2">
      <c r="A68" s="24"/>
      <c r="B68" s="24"/>
      <c r="C68" s="23" t="s">
        <v>67</v>
      </c>
      <c r="D68" s="19">
        <f t="shared" ref="D68:T68" si="9">SUM(D64:D67)</f>
        <v>272746</v>
      </c>
      <c r="E68" s="19">
        <f t="shared" si="9"/>
        <v>285076</v>
      </c>
      <c r="F68" s="19">
        <f t="shared" si="9"/>
        <v>300125</v>
      </c>
      <c r="G68" s="19">
        <f t="shared" si="9"/>
        <v>307475</v>
      </c>
      <c r="H68" s="19">
        <f t="shared" si="9"/>
        <v>317958</v>
      </c>
      <c r="I68" s="19">
        <f t="shared" si="9"/>
        <v>331299</v>
      </c>
      <c r="J68" s="19">
        <f t="shared" si="9"/>
        <v>353613</v>
      </c>
      <c r="K68" s="19">
        <f t="shared" si="9"/>
        <v>394813</v>
      </c>
      <c r="L68" s="19">
        <f t="shared" si="9"/>
        <v>386965</v>
      </c>
      <c r="M68" s="19">
        <f t="shared" si="9"/>
        <v>372251</v>
      </c>
      <c r="N68" s="19">
        <f t="shared" si="9"/>
        <v>398777</v>
      </c>
      <c r="O68" s="19">
        <f t="shared" si="9"/>
        <v>408372</v>
      </c>
      <c r="P68" s="19">
        <f t="shared" si="9"/>
        <v>413261</v>
      </c>
      <c r="Q68" s="19">
        <f t="shared" si="9"/>
        <v>423449</v>
      </c>
      <c r="R68" s="19">
        <f t="shared" si="9"/>
        <v>445254</v>
      </c>
      <c r="S68" s="19">
        <f t="shared" si="9"/>
        <v>477190</v>
      </c>
      <c r="T68" s="19">
        <f t="shared" si="9"/>
        <v>493342</v>
      </c>
    </row>
    <row r="69" spans="1:20" s="2" customForma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2">
      <c r="A70" s="24" t="s">
        <v>37</v>
      </c>
      <c r="B70" s="24" t="s">
        <v>38</v>
      </c>
      <c r="C70" s="13" t="s">
        <v>11</v>
      </c>
      <c r="D70" s="19">
        <v>11022</v>
      </c>
      <c r="E70" s="19">
        <v>12064</v>
      </c>
      <c r="F70" s="19">
        <v>12530</v>
      </c>
      <c r="G70" s="19">
        <v>13328</v>
      </c>
      <c r="H70" s="19">
        <v>13801</v>
      </c>
      <c r="I70" s="19">
        <v>14259</v>
      </c>
      <c r="J70" s="19">
        <v>14833</v>
      </c>
      <c r="K70" s="19">
        <v>15726</v>
      </c>
      <c r="L70" s="19">
        <v>16666</v>
      </c>
      <c r="M70" s="20">
        <v>16676</v>
      </c>
      <c r="N70" s="20">
        <v>17583</v>
      </c>
      <c r="O70" s="20">
        <v>18580</v>
      </c>
      <c r="P70" s="20">
        <v>18654</v>
      </c>
      <c r="Q70" s="20">
        <v>18984</v>
      </c>
      <c r="R70" s="20">
        <v>19590</v>
      </c>
      <c r="S70" s="20">
        <v>20723</v>
      </c>
      <c r="T70" s="20">
        <v>22093</v>
      </c>
    </row>
    <row r="71" spans="1:20" x14ac:dyDescent="0.2">
      <c r="A71" s="24"/>
      <c r="B71" s="24"/>
      <c r="C71" s="22" t="s">
        <v>13</v>
      </c>
      <c r="D71" s="19">
        <v>18240</v>
      </c>
      <c r="E71" s="19">
        <v>22085</v>
      </c>
      <c r="F71" s="19">
        <v>22836</v>
      </c>
      <c r="G71" s="19">
        <v>24877</v>
      </c>
      <c r="H71" s="19">
        <v>24404</v>
      </c>
      <c r="I71" s="19">
        <v>23536</v>
      </c>
      <c r="J71" s="19">
        <v>28041</v>
      </c>
      <c r="K71" s="19">
        <v>27293</v>
      </c>
      <c r="L71" s="19">
        <v>30284</v>
      </c>
      <c r="M71" s="20">
        <v>24820</v>
      </c>
      <c r="N71" s="20">
        <v>30344</v>
      </c>
      <c r="O71" s="20">
        <v>28031</v>
      </c>
      <c r="P71" s="20">
        <v>25708</v>
      </c>
      <c r="Q71" s="20">
        <v>26414</v>
      </c>
      <c r="R71" s="20">
        <v>25683</v>
      </c>
      <c r="S71" s="20">
        <v>25232</v>
      </c>
      <c r="T71" s="20">
        <v>27091</v>
      </c>
    </row>
    <row r="72" spans="1:20" x14ac:dyDescent="0.2">
      <c r="A72" s="24"/>
      <c r="B72" s="24"/>
      <c r="C72" s="13" t="s">
        <v>15</v>
      </c>
      <c r="D72" s="19">
        <v>20505</v>
      </c>
      <c r="E72" s="19">
        <v>21672</v>
      </c>
      <c r="F72" s="19">
        <v>23064</v>
      </c>
      <c r="G72" s="19">
        <v>24810</v>
      </c>
      <c r="H72" s="19">
        <v>26026</v>
      </c>
      <c r="I72" s="19">
        <v>27794</v>
      </c>
      <c r="J72" s="19">
        <v>29451</v>
      </c>
      <c r="K72" s="19">
        <v>31006</v>
      </c>
      <c r="L72" s="19">
        <v>33354</v>
      </c>
      <c r="M72" s="20">
        <v>33485</v>
      </c>
      <c r="N72" s="20">
        <v>35076</v>
      </c>
      <c r="O72" s="20">
        <v>37788</v>
      </c>
      <c r="P72" s="20">
        <v>38663</v>
      </c>
      <c r="Q72" s="20">
        <v>40498</v>
      </c>
      <c r="R72" s="20">
        <v>42106</v>
      </c>
      <c r="S72" s="20">
        <v>44519</v>
      </c>
      <c r="T72" s="20">
        <v>48472</v>
      </c>
    </row>
    <row r="73" spans="1:20" x14ac:dyDescent="0.2">
      <c r="A73" s="24"/>
      <c r="B73" s="24"/>
      <c r="C73" s="13" t="s">
        <v>17</v>
      </c>
      <c r="D73" s="19">
        <v>6496</v>
      </c>
      <c r="E73" s="19">
        <v>7447</v>
      </c>
      <c r="F73" s="19">
        <v>7950</v>
      </c>
      <c r="G73" s="19">
        <v>8622</v>
      </c>
      <c r="H73" s="19">
        <v>8594</v>
      </c>
      <c r="I73" s="19">
        <v>8998</v>
      </c>
      <c r="J73" s="19">
        <v>9889</v>
      </c>
      <c r="K73" s="19">
        <v>9912</v>
      </c>
      <c r="L73" s="19">
        <v>10718</v>
      </c>
      <c r="M73" s="20">
        <v>10448</v>
      </c>
      <c r="N73" s="20">
        <v>11448</v>
      </c>
      <c r="O73" s="20">
        <v>11251</v>
      </c>
      <c r="P73" s="20">
        <v>10915</v>
      </c>
      <c r="Q73" s="20">
        <v>11244</v>
      </c>
      <c r="R73" s="20">
        <v>11197</v>
      </c>
      <c r="S73" s="20">
        <v>11455</v>
      </c>
      <c r="T73" s="20">
        <v>12624</v>
      </c>
    </row>
    <row r="74" spans="1:20" s="2" customFormat="1" x14ac:dyDescent="0.2">
      <c r="A74" s="24"/>
      <c r="B74" s="24"/>
      <c r="C74" s="23" t="s">
        <v>67</v>
      </c>
      <c r="D74" s="19">
        <f t="shared" ref="D74:T74" si="10">SUM(D70:D73)</f>
        <v>56263</v>
      </c>
      <c r="E74" s="19">
        <f t="shared" si="10"/>
        <v>63268</v>
      </c>
      <c r="F74" s="19">
        <f t="shared" si="10"/>
        <v>66380</v>
      </c>
      <c r="G74" s="19">
        <f t="shared" si="10"/>
        <v>71637</v>
      </c>
      <c r="H74" s="19">
        <f t="shared" si="10"/>
        <v>72825</v>
      </c>
      <c r="I74" s="19">
        <f t="shared" si="10"/>
        <v>74587</v>
      </c>
      <c r="J74" s="19">
        <f t="shared" si="10"/>
        <v>82214</v>
      </c>
      <c r="K74" s="19">
        <f t="shared" si="10"/>
        <v>83937</v>
      </c>
      <c r="L74" s="19">
        <f t="shared" si="10"/>
        <v>91022</v>
      </c>
      <c r="M74" s="19">
        <f t="shared" si="10"/>
        <v>85429</v>
      </c>
      <c r="N74" s="19">
        <f t="shared" si="10"/>
        <v>94451</v>
      </c>
      <c r="O74" s="19">
        <f t="shared" si="10"/>
        <v>95650</v>
      </c>
      <c r="P74" s="19">
        <f t="shared" si="10"/>
        <v>93940</v>
      </c>
      <c r="Q74" s="19">
        <f t="shared" si="10"/>
        <v>97140</v>
      </c>
      <c r="R74" s="19">
        <f t="shared" si="10"/>
        <v>98576</v>
      </c>
      <c r="S74" s="19">
        <f t="shared" si="10"/>
        <v>101929</v>
      </c>
      <c r="T74" s="19">
        <f t="shared" si="10"/>
        <v>110280</v>
      </c>
    </row>
    <row r="75" spans="1:20" s="2" customForma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2">
      <c r="A76" s="24" t="s">
        <v>39</v>
      </c>
      <c r="B76" s="18" t="s">
        <v>40</v>
      </c>
      <c r="C76" s="13" t="s">
        <v>11</v>
      </c>
      <c r="D76" s="19">
        <v>71669</v>
      </c>
      <c r="E76" s="19">
        <v>75220</v>
      </c>
      <c r="F76" s="19">
        <v>79199</v>
      </c>
      <c r="G76" s="19">
        <v>83905</v>
      </c>
      <c r="H76" s="19">
        <v>87235</v>
      </c>
      <c r="I76" s="19">
        <v>90617</v>
      </c>
      <c r="J76" s="19">
        <v>95626</v>
      </c>
      <c r="K76" s="19">
        <v>101075</v>
      </c>
      <c r="L76" s="19">
        <v>106162</v>
      </c>
      <c r="M76" s="19">
        <v>107968</v>
      </c>
      <c r="N76" s="19">
        <v>104552</v>
      </c>
      <c r="O76" s="19">
        <v>107661</v>
      </c>
      <c r="P76" s="19">
        <v>114271</v>
      </c>
      <c r="Q76" s="19">
        <v>116021</v>
      </c>
      <c r="R76" s="19">
        <v>120717</v>
      </c>
      <c r="S76" s="19">
        <v>126765</v>
      </c>
      <c r="T76" s="19">
        <v>134546</v>
      </c>
    </row>
    <row r="77" spans="1:20" x14ac:dyDescent="0.2">
      <c r="A77" s="24"/>
      <c r="B77" s="18"/>
      <c r="C77" s="22" t="s">
        <v>13</v>
      </c>
      <c r="D77" s="19">
        <v>131119</v>
      </c>
      <c r="E77" s="19">
        <v>135348</v>
      </c>
      <c r="F77" s="19">
        <v>129749</v>
      </c>
      <c r="G77" s="19">
        <v>142326</v>
      </c>
      <c r="H77" s="19">
        <v>142678</v>
      </c>
      <c r="I77" s="19">
        <v>142390</v>
      </c>
      <c r="J77" s="19">
        <v>154341</v>
      </c>
      <c r="K77" s="19">
        <v>167929</v>
      </c>
      <c r="L77" s="19">
        <v>163784</v>
      </c>
      <c r="M77" s="19">
        <v>142330</v>
      </c>
      <c r="N77" s="20">
        <v>168371</v>
      </c>
      <c r="O77" s="20">
        <v>172006</v>
      </c>
      <c r="P77" s="20">
        <v>156919</v>
      </c>
      <c r="Q77" s="19">
        <v>166354</v>
      </c>
      <c r="R77" s="19">
        <v>179188</v>
      </c>
      <c r="S77" s="19">
        <v>195178</v>
      </c>
      <c r="T77" s="19">
        <v>203465</v>
      </c>
    </row>
    <row r="78" spans="1:20" x14ac:dyDescent="0.2">
      <c r="A78" s="24"/>
      <c r="B78" s="18"/>
      <c r="C78" s="13" t="s">
        <v>15</v>
      </c>
      <c r="D78" s="19">
        <v>150459</v>
      </c>
      <c r="E78" s="19">
        <v>158716</v>
      </c>
      <c r="F78" s="19">
        <v>166832</v>
      </c>
      <c r="G78" s="19">
        <v>175781</v>
      </c>
      <c r="H78" s="19">
        <v>184504</v>
      </c>
      <c r="I78" s="19">
        <v>194859</v>
      </c>
      <c r="J78" s="19">
        <v>210885</v>
      </c>
      <c r="K78" s="19">
        <v>217822</v>
      </c>
      <c r="L78" s="19">
        <v>233400</v>
      </c>
      <c r="M78" s="20">
        <v>226311</v>
      </c>
      <c r="N78" s="20">
        <v>235768</v>
      </c>
      <c r="O78" s="20">
        <v>251116</v>
      </c>
      <c r="P78" s="20">
        <v>259854</v>
      </c>
      <c r="Q78" s="19">
        <v>267820</v>
      </c>
      <c r="R78" s="19">
        <v>280291</v>
      </c>
      <c r="S78" s="19">
        <v>307979</v>
      </c>
      <c r="T78" s="19">
        <v>324991</v>
      </c>
    </row>
    <row r="79" spans="1:20" x14ac:dyDescent="0.2">
      <c r="A79" s="24"/>
      <c r="B79" s="18"/>
      <c r="C79" s="13" t="s">
        <v>17</v>
      </c>
      <c r="D79" s="19">
        <v>47209</v>
      </c>
      <c r="E79" s="19">
        <v>50047</v>
      </c>
      <c r="F79" s="19">
        <v>51371</v>
      </c>
      <c r="G79" s="19">
        <v>55201</v>
      </c>
      <c r="H79" s="19">
        <v>55754</v>
      </c>
      <c r="I79" s="19">
        <v>59117</v>
      </c>
      <c r="J79" s="19">
        <v>62824</v>
      </c>
      <c r="K79" s="19">
        <v>65584</v>
      </c>
      <c r="L79" s="19">
        <v>66896</v>
      </c>
      <c r="M79" s="20">
        <v>66056</v>
      </c>
      <c r="N79" s="20">
        <v>70723</v>
      </c>
      <c r="O79" s="20">
        <v>72328</v>
      </c>
      <c r="P79" s="20">
        <v>70665</v>
      </c>
      <c r="Q79" s="19">
        <v>72950</v>
      </c>
      <c r="R79" s="19">
        <v>75891</v>
      </c>
      <c r="S79" s="19">
        <v>82631</v>
      </c>
      <c r="T79" s="19">
        <v>88285</v>
      </c>
    </row>
    <row r="80" spans="1:20" s="2" customFormat="1" x14ac:dyDescent="0.2">
      <c r="A80" s="24"/>
      <c r="B80" s="18"/>
      <c r="C80" s="23" t="s">
        <v>67</v>
      </c>
      <c r="D80" s="19">
        <f t="shared" ref="D80:T80" si="11">SUM(D76:D79)</f>
        <v>400456</v>
      </c>
      <c r="E80" s="19">
        <f t="shared" si="11"/>
        <v>419331</v>
      </c>
      <c r="F80" s="19">
        <f t="shared" si="11"/>
        <v>427151</v>
      </c>
      <c r="G80" s="19">
        <f t="shared" si="11"/>
        <v>457213</v>
      </c>
      <c r="H80" s="19">
        <f t="shared" si="11"/>
        <v>470171</v>
      </c>
      <c r="I80" s="19">
        <f t="shared" si="11"/>
        <v>486983</v>
      </c>
      <c r="J80" s="19">
        <f t="shared" si="11"/>
        <v>523676</v>
      </c>
      <c r="K80" s="19">
        <f t="shared" si="11"/>
        <v>552410</v>
      </c>
      <c r="L80" s="19">
        <f t="shared" si="11"/>
        <v>570242</v>
      </c>
      <c r="M80" s="19">
        <f t="shared" si="11"/>
        <v>542665</v>
      </c>
      <c r="N80" s="19">
        <f t="shared" si="11"/>
        <v>579414</v>
      </c>
      <c r="O80" s="19">
        <f t="shared" si="11"/>
        <v>603111</v>
      </c>
      <c r="P80" s="19">
        <f t="shared" si="11"/>
        <v>601709</v>
      </c>
      <c r="Q80" s="19">
        <f t="shared" si="11"/>
        <v>623145</v>
      </c>
      <c r="R80" s="19">
        <f t="shared" si="11"/>
        <v>656087</v>
      </c>
      <c r="S80" s="19">
        <f t="shared" si="11"/>
        <v>712553</v>
      </c>
      <c r="T80" s="19">
        <f t="shared" si="11"/>
        <v>751287</v>
      </c>
    </row>
    <row r="81" spans="1:20" s="2" customForma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">
      <c r="A82" s="24" t="s">
        <v>41</v>
      </c>
      <c r="B82" s="24" t="s">
        <v>42</v>
      </c>
      <c r="C82" s="13" t="s">
        <v>11</v>
      </c>
      <c r="D82" s="19">
        <v>13190</v>
      </c>
      <c r="E82" s="19">
        <v>13772</v>
      </c>
      <c r="F82" s="19">
        <v>14515</v>
      </c>
      <c r="G82" s="19">
        <v>15271</v>
      </c>
      <c r="H82" s="19">
        <v>15794</v>
      </c>
      <c r="I82" s="19">
        <v>16393</v>
      </c>
      <c r="J82" s="19">
        <v>16715</v>
      </c>
      <c r="K82" s="19">
        <v>17267</v>
      </c>
      <c r="L82" s="19">
        <v>17948</v>
      </c>
      <c r="M82" s="20">
        <v>18012</v>
      </c>
      <c r="N82" s="20">
        <v>18100</v>
      </c>
      <c r="O82" s="20">
        <v>18612</v>
      </c>
      <c r="P82" s="20">
        <v>19219</v>
      </c>
      <c r="Q82" s="20">
        <v>19712</v>
      </c>
      <c r="R82" s="20">
        <v>20205</v>
      </c>
      <c r="S82" s="20">
        <v>20871</v>
      </c>
      <c r="T82" s="20">
        <v>21998</v>
      </c>
    </row>
    <row r="83" spans="1:20" x14ac:dyDescent="0.2">
      <c r="A83" s="24"/>
      <c r="B83" s="24"/>
      <c r="C83" s="22" t="s">
        <v>13</v>
      </c>
      <c r="D83" s="19">
        <v>21159</v>
      </c>
      <c r="E83" s="19">
        <v>22782</v>
      </c>
      <c r="F83" s="19">
        <v>23284</v>
      </c>
      <c r="G83" s="19">
        <v>23499</v>
      </c>
      <c r="H83" s="19">
        <v>23551</v>
      </c>
      <c r="I83" s="19">
        <v>22812</v>
      </c>
      <c r="J83" s="19">
        <v>24820</v>
      </c>
      <c r="K83" s="19">
        <v>26110</v>
      </c>
      <c r="L83" s="19">
        <v>26248</v>
      </c>
      <c r="M83" s="20">
        <v>20101</v>
      </c>
      <c r="N83" s="20">
        <v>26406</v>
      </c>
      <c r="O83" s="20">
        <v>26871</v>
      </c>
      <c r="P83" s="20">
        <v>27544</v>
      </c>
      <c r="Q83" s="20">
        <v>26867</v>
      </c>
      <c r="R83" s="20">
        <v>26678</v>
      </c>
      <c r="S83" s="20">
        <v>28603</v>
      </c>
      <c r="T83" s="20">
        <v>30057</v>
      </c>
    </row>
    <row r="84" spans="1:20" x14ac:dyDescent="0.2">
      <c r="A84" s="24"/>
      <c r="B84" s="24"/>
      <c r="C84" s="13" t="s">
        <v>15</v>
      </c>
      <c r="D84" s="19">
        <v>19044</v>
      </c>
      <c r="E84" s="19">
        <v>19763</v>
      </c>
      <c r="F84" s="19">
        <v>20469</v>
      </c>
      <c r="G84" s="19">
        <v>21319</v>
      </c>
      <c r="H84" s="19">
        <v>22330</v>
      </c>
      <c r="I84" s="19">
        <v>23199</v>
      </c>
      <c r="J84" s="19">
        <v>24581</v>
      </c>
      <c r="K84" s="19">
        <v>24788</v>
      </c>
      <c r="L84" s="19">
        <v>25874</v>
      </c>
      <c r="M84" s="19">
        <v>25366</v>
      </c>
      <c r="N84" s="19">
        <v>25467</v>
      </c>
      <c r="O84" s="19">
        <v>27056</v>
      </c>
      <c r="P84" s="19">
        <v>27217</v>
      </c>
      <c r="Q84" s="20">
        <v>28548</v>
      </c>
      <c r="R84" s="20">
        <v>29367</v>
      </c>
      <c r="S84" s="20">
        <v>30851</v>
      </c>
      <c r="T84" s="20">
        <v>32538</v>
      </c>
    </row>
    <row r="85" spans="1:20" x14ac:dyDescent="0.2">
      <c r="A85" s="24"/>
      <c r="B85" s="24"/>
      <c r="C85" s="13" t="s">
        <v>17</v>
      </c>
      <c r="D85" s="19">
        <v>6740</v>
      </c>
      <c r="E85" s="19">
        <v>7241</v>
      </c>
      <c r="F85" s="19">
        <v>7579</v>
      </c>
      <c r="G85" s="19">
        <v>7777</v>
      </c>
      <c r="H85" s="19">
        <v>7818</v>
      </c>
      <c r="I85" s="19">
        <v>8065</v>
      </c>
      <c r="J85" s="19">
        <v>8498</v>
      </c>
      <c r="K85" s="19">
        <v>8654</v>
      </c>
      <c r="L85" s="19">
        <v>8779</v>
      </c>
      <c r="M85" s="19">
        <v>8147</v>
      </c>
      <c r="N85" s="20">
        <v>9078</v>
      </c>
      <c r="O85" s="20">
        <v>9218</v>
      </c>
      <c r="P85" s="20">
        <v>9286</v>
      </c>
      <c r="Q85" s="20">
        <v>9310</v>
      </c>
      <c r="R85" s="20">
        <v>9257</v>
      </c>
      <c r="S85" s="20">
        <v>9763</v>
      </c>
      <c r="T85" s="20">
        <v>10455</v>
      </c>
    </row>
    <row r="86" spans="1:20" s="2" customFormat="1" x14ac:dyDescent="0.2">
      <c r="A86" s="24"/>
      <c r="B86" s="24"/>
      <c r="C86" s="23" t="s">
        <v>67</v>
      </c>
      <c r="D86" s="19">
        <f t="shared" ref="D86:T86" si="12">SUM(D82:D85)</f>
        <v>60133</v>
      </c>
      <c r="E86" s="19">
        <f t="shared" si="12"/>
        <v>63558</v>
      </c>
      <c r="F86" s="19">
        <f t="shared" si="12"/>
        <v>65847</v>
      </c>
      <c r="G86" s="19">
        <f t="shared" si="12"/>
        <v>67866</v>
      </c>
      <c r="H86" s="19">
        <f t="shared" si="12"/>
        <v>69493</v>
      </c>
      <c r="I86" s="19">
        <f t="shared" si="12"/>
        <v>70469</v>
      </c>
      <c r="J86" s="19">
        <f t="shared" si="12"/>
        <v>74614</v>
      </c>
      <c r="K86" s="19">
        <f t="shared" si="12"/>
        <v>76819</v>
      </c>
      <c r="L86" s="19">
        <f t="shared" si="12"/>
        <v>78849</v>
      </c>
      <c r="M86" s="19">
        <f t="shared" si="12"/>
        <v>71626</v>
      </c>
      <c r="N86" s="19">
        <f t="shared" si="12"/>
        <v>79051</v>
      </c>
      <c r="O86" s="19">
        <f t="shared" si="12"/>
        <v>81757</v>
      </c>
      <c r="P86" s="19">
        <f t="shared" si="12"/>
        <v>83266</v>
      </c>
      <c r="Q86" s="19">
        <f t="shared" si="12"/>
        <v>84437</v>
      </c>
      <c r="R86" s="19">
        <f t="shared" si="12"/>
        <v>85507</v>
      </c>
      <c r="S86" s="19">
        <f t="shared" si="12"/>
        <v>90088</v>
      </c>
      <c r="T86" s="19">
        <f t="shared" si="12"/>
        <v>95048</v>
      </c>
    </row>
    <row r="87" spans="1:20" s="2" customForma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2">
      <c r="A88" s="24" t="s">
        <v>43</v>
      </c>
      <c r="B88" s="24" t="s">
        <v>44</v>
      </c>
      <c r="C88" s="13" t="s">
        <v>11</v>
      </c>
      <c r="D88" s="19">
        <v>13019</v>
      </c>
      <c r="E88" s="19">
        <v>14304</v>
      </c>
      <c r="F88" s="19">
        <v>15692</v>
      </c>
      <c r="G88" s="19">
        <v>17009</v>
      </c>
      <c r="H88" s="19">
        <v>18100</v>
      </c>
      <c r="I88" s="19">
        <v>18018</v>
      </c>
      <c r="J88" s="19">
        <v>19825</v>
      </c>
      <c r="K88" s="19">
        <v>20238</v>
      </c>
      <c r="L88" s="19">
        <v>19278</v>
      </c>
      <c r="M88" s="20">
        <v>19366</v>
      </c>
      <c r="N88" s="20">
        <v>19599</v>
      </c>
      <c r="O88" s="20">
        <v>20136</v>
      </c>
      <c r="P88" s="20">
        <v>21132</v>
      </c>
      <c r="Q88" s="20">
        <v>21630</v>
      </c>
      <c r="R88" s="20">
        <v>22491</v>
      </c>
      <c r="S88" s="20">
        <v>23580</v>
      </c>
      <c r="T88" s="20">
        <v>25335</v>
      </c>
    </row>
    <row r="89" spans="1:20" x14ac:dyDescent="0.2">
      <c r="A89" s="24"/>
      <c r="B89" s="24"/>
      <c r="C89" s="22" t="s">
        <v>13</v>
      </c>
      <c r="D89" s="19">
        <v>21405</v>
      </c>
      <c r="E89" s="19">
        <v>20248</v>
      </c>
      <c r="F89" s="19">
        <v>20997</v>
      </c>
      <c r="G89" s="19">
        <v>22252</v>
      </c>
      <c r="H89" s="19">
        <v>24538</v>
      </c>
      <c r="I89" s="19">
        <v>23961</v>
      </c>
      <c r="J89" s="19">
        <v>27339</v>
      </c>
      <c r="K89" s="19">
        <v>29103</v>
      </c>
      <c r="L89" s="19">
        <v>27922</v>
      </c>
      <c r="M89" s="20">
        <v>24802</v>
      </c>
      <c r="N89" s="20">
        <v>29060</v>
      </c>
      <c r="O89" s="20">
        <v>31378</v>
      </c>
      <c r="P89" s="20">
        <v>31840</v>
      </c>
      <c r="Q89" s="20">
        <v>30215</v>
      </c>
      <c r="R89" s="20">
        <v>29608</v>
      </c>
      <c r="S89" s="20">
        <v>29090</v>
      </c>
      <c r="T89" s="20">
        <v>31473</v>
      </c>
    </row>
    <row r="90" spans="1:20" x14ac:dyDescent="0.2">
      <c r="A90" s="24"/>
      <c r="B90" s="24"/>
      <c r="C90" s="13" t="s">
        <v>15</v>
      </c>
      <c r="D90" s="19">
        <v>20601</v>
      </c>
      <c r="E90" s="19">
        <v>21241</v>
      </c>
      <c r="F90" s="19">
        <v>22454</v>
      </c>
      <c r="G90" s="19">
        <v>23277</v>
      </c>
      <c r="H90" s="19">
        <v>24131</v>
      </c>
      <c r="I90" s="19">
        <v>25399</v>
      </c>
      <c r="J90" s="19">
        <v>26832</v>
      </c>
      <c r="K90" s="19">
        <v>27545</v>
      </c>
      <c r="L90" s="19">
        <v>29638</v>
      </c>
      <c r="M90" s="20">
        <v>29713</v>
      </c>
      <c r="N90" s="20">
        <v>31251</v>
      </c>
      <c r="O90" s="20">
        <v>32701</v>
      </c>
      <c r="P90" s="20">
        <v>33615</v>
      </c>
      <c r="Q90" s="20">
        <v>34425</v>
      </c>
      <c r="R90" s="20">
        <v>37061</v>
      </c>
      <c r="S90" s="20">
        <v>39744</v>
      </c>
      <c r="T90" s="20">
        <v>42871</v>
      </c>
    </row>
    <row r="91" spans="1:20" x14ac:dyDescent="0.2">
      <c r="A91" s="24"/>
      <c r="B91" s="24"/>
      <c r="C91" s="13" t="s">
        <v>17</v>
      </c>
      <c r="D91" s="19">
        <v>7043</v>
      </c>
      <c r="E91" s="19">
        <v>7061</v>
      </c>
      <c r="F91" s="19">
        <v>7526</v>
      </c>
      <c r="G91" s="19">
        <v>7901</v>
      </c>
      <c r="H91" s="19">
        <v>8294</v>
      </c>
      <c r="I91" s="19">
        <v>8652</v>
      </c>
      <c r="J91" s="19">
        <v>9318</v>
      </c>
      <c r="K91" s="19">
        <v>9631</v>
      </c>
      <c r="L91" s="19">
        <v>9695</v>
      </c>
      <c r="M91" s="20">
        <v>9768</v>
      </c>
      <c r="N91" s="20">
        <v>10554</v>
      </c>
      <c r="O91" s="25">
        <v>10954</v>
      </c>
      <c r="P91" s="25">
        <v>11100</v>
      </c>
      <c r="Q91" s="20">
        <v>10862</v>
      </c>
      <c r="R91" s="20">
        <v>11011</v>
      </c>
      <c r="S91" s="20">
        <v>11304</v>
      </c>
      <c r="T91" s="20">
        <v>12418</v>
      </c>
    </row>
    <row r="92" spans="1:20" s="2" customFormat="1" x14ac:dyDescent="0.2">
      <c r="A92" s="24"/>
      <c r="B92" s="24"/>
      <c r="C92" s="23" t="s">
        <v>67</v>
      </c>
      <c r="D92" s="19">
        <f t="shared" ref="D92:T92" si="13">SUM(D88:D91)</f>
        <v>62068</v>
      </c>
      <c r="E92" s="19">
        <f t="shared" si="13"/>
        <v>62854</v>
      </c>
      <c r="F92" s="19">
        <f t="shared" si="13"/>
        <v>66669</v>
      </c>
      <c r="G92" s="19">
        <f t="shared" si="13"/>
        <v>70439</v>
      </c>
      <c r="H92" s="19">
        <f t="shared" si="13"/>
        <v>75063</v>
      </c>
      <c r="I92" s="19">
        <f t="shared" si="13"/>
        <v>76030</v>
      </c>
      <c r="J92" s="19">
        <f t="shared" si="13"/>
        <v>83314</v>
      </c>
      <c r="K92" s="19">
        <f t="shared" si="13"/>
        <v>86517</v>
      </c>
      <c r="L92" s="19">
        <f t="shared" si="13"/>
        <v>86533</v>
      </c>
      <c r="M92" s="19">
        <f t="shared" si="13"/>
        <v>83649</v>
      </c>
      <c r="N92" s="19">
        <f t="shared" si="13"/>
        <v>90464</v>
      </c>
      <c r="O92" s="19">
        <f t="shared" si="13"/>
        <v>95169</v>
      </c>
      <c r="P92" s="19">
        <f t="shared" si="13"/>
        <v>97687</v>
      </c>
      <c r="Q92" s="19">
        <f t="shared" si="13"/>
        <v>97132</v>
      </c>
      <c r="R92" s="19">
        <f t="shared" si="13"/>
        <v>100171</v>
      </c>
      <c r="S92" s="19">
        <f t="shared" si="13"/>
        <v>103718</v>
      </c>
      <c r="T92" s="19">
        <f t="shared" si="13"/>
        <v>112097</v>
      </c>
    </row>
    <row r="93" spans="1:20" s="2" customForma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2">
      <c r="A94" s="24" t="s">
        <v>45</v>
      </c>
      <c r="B94" s="24" t="s">
        <v>46</v>
      </c>
      <c r="C94" s="13" t="s">
        <v>11</v>
      </c>
      <c r="D94" s="19">
        <v>10328</v>
      </c>
      <c r="E94" s="19">
        <v>11445</v>
      </c>
      <c r="F94" s="19">
        <v>11890</v>
      </c>
      <c r="G94" s="19">
        <v>12703</v>
      </c>
      <c r="H94" s="19">
        <v>13033</v>
      </c>
      <c r="I94" s="19">
        <v>13397</v>
      </c>
      <c r="J94" s="19">
        <v>13734</v>
      </c>
      <c r="K94" s="19">
        <v>14247</v>
      </c>
      <c r="L94" s="19">
        <v>14629</v>
      </c>
      <c r="M94" s="19">
        <v>14778</v>
      </c>
      <c r="N94" s="19">
        <v>14790</v>
      </c>
      <c r="O94" s="19">
        <v>14894</v>
      </c>
      <c r="P94" s="19">
        <v>15339</v>
      </c>
      <c r="Q94" s="19">
        <v>16499</v>
      </c>
      <c r="R94" s="19">
        <v>17327</v>
      </c>
      <c r="S94" s="19">
        <v>18487</v>
      </c>
      <c r="T94" s="19">
        <v>19243</v>
      </c>
    </row>
    <row r="95" spans="1:20" x14ac:dyDescent="0.2">
      <c r="A95" s="24"/>
      <c r="B95" s="24"/>
      <c r="C95" s="22" t="s">
        <v>13</v>
      </c>
      <c r="D95" s="19">
        <v>21834</v>
      </c>
      <c r="E95" s="19">
        <v>20929</v>
      </c>
      <c r="F95" s="19">
        <v>22614</v>
      </c>
      <c r="G95" s="19">
        <v>22765</v>
      </c>
      <c r="H95" s="19">
        <v>23560</v>
      </c>
      <c r="I95" s="19">
        <v>22903</v>
      </c>
      <c r="J95" s="19">
        <v>26576</v>
      </c>
      <c r="K95" s="19">
        <v>28767</v>
      </c>
      <c r="L95" s="19">
        <v>28580</v>
      </c>
      <c r="M95" s="19">
        <v>24457</v>
      </c>
      <c r="N95" s="20">
        <v>28406</v>
      </c>
      <c r="O95" s="25">
        <v>29236</v>
      </c>
      <c r="P95" s="25">
        <v>28180</v>
      </c>
      <c r="Q95" s="19">
        <v>28149</v>
      </c>
      <c r="R95" s="19">
        <v>27091</v>
      </c>
      <c r="S95" s="19">
        <v>31059</v>
      </c>
      <c r="T95" s="19">
        <v>31263</v>
      </c>
    </row>
    <row r="96" spans="1:20" x14ac:dyDescent="0.2">
      <c r="A96" s="24"/>
      <c r="B96" s="24"/>
      <c r="C96" s="13" t="s">
        <v>15</v>
      </c>
      <c r="D96" s="19">
        <v>20627</v>
      </c>
      <c r="E96" s="19">
        <v>20432</v>
      </c>
      <c r="F96" s="19">
        <v>20506</v>
      </c>
      <c r="G96" s="19">
        <v>21074</v>
      </c>
      <c r="H96" s="19">
        <v>21881</v>
      </c>
      <c r="I96" s="19">
        <v>23242</v>
      </c>
      <c r="J96" s="19">
        <v>24196</v>
      </c>
      <c r="K96" s="19">
        <v>25665</v>
      </c>
      <c r="L96" s="19">
        <v>26579</v>
      </c>
      <c r="M96" s="20">
        <v>26586</v>
      </c>
      <c r="N96" s="20">
        <v>28065</v>
      </c>
      <c r="O96" s="25">
        <v>29737</v>
      </c>
      <c r="P96" s="25">
        <v>30222</v>
      </c>
      <c r="Q96" s="19">
        <v>31382</v>
      </c>
      <c r="R96" s="19">
        <v>33184</v>
      </c>
      <c r="S96" s="19">
        <v>35495</v>
      </c>
      <c r="T96" s="19">
        <v>37717</v>
      </c>
    </row>
    <row r="97" spans="1:20" x14ac:dyDescent="0.2">
      <c r="A97" s="24"/>
      <c r="B97" s="24"/>
      <c r="C97" s="13" t="s">
        <v>17</v>
      </c>
      <c r="D97" s="19">
        <v>7119</v>
      </c>
      <c r="E97" s="19">
        <v>7039</v>
      </c>
      <c r="F97" s="19">
        <v>7469</v>
      </c>
      <c r="G97" s="19">
        <v>7607</v>
      </c>
      <c r="H97" s="19">
        <v>7743</v>
      </c>
      <c r="I97" s="19">
        <v>8089</v>
      </c>
      <c r="J97" s="19">
        <v>8734</v>
      </c>
      <c r="K97" s="19">
        <v>9254</v>
      </c>
      <c r="L97" s="19">
        <v>9290</v>
      </c>
      <c r="M97" s="20">
        <v>9146</v>
      </c>
      <c r="N97" s="20">
        <v>9882</v>
      </c>
      <c r="O97" s="25">
        <v>10081</v>
      </c>
      <c r="P97" s="25">
        <v>9903</v>
      </c>
      <c r="Q97" s="19">
        <v>10004</v>
      </c>
      <c r="R97" s="19">
        <v>9957</v>
      </c>
      <c r="S97" s="19">
        <v>10930</v>
      </c>
      <c r="T97" s="19">
        <v>11524</v>
      </c>
    </row>
    <row r="98" spans="1:20" s="2" customFormat="1" x14ac:dyDescent="0.2">
      <c r="A98" s="24"/>
      <c r="B98" s="24"/>
      <c r="C98" s="23" t="s">
        <v>67</v>
      </c>
      <c r="D98" s="19">
        <f t="shared" ref="D98:T98" si="14">SUM(D94:D97)</f>
        <v>59908</v>
      </c>
      <c r="E98" s="19">
        <f t="shared" si="14"/>
        <v>59845</v>
      </c>
      <c r="F98" s="19">
        <f t="shared" si="14"/>
        <v>62479</v>
      </c>
      <c r="G98" s="19">
        <f t="shared" si="14"/>
        <v>64149</v>
      </c>
      <c r="H98" s="19">
        <f t="shared" si="14"/>
        <v>66217</v>
      </c>
      <c r="I98" s="19">
        <f t="shared" si="14"/>
        <v>67631</v>
      </c>
      <c r="J98" s="19">
        <f t="shared" si="14"/>
        <v>73240</v>
      </c>
      <c r="K98" s="19">
        <f t="shared" si="14"/>
        <v>77933</v>
      </c>
      <c r="L98" s="19">
        <f t="shared" si="14"/>
        <v>79078</v>
      </c>
      <c r="M98" s="19">
        <f t="shared" si="14"/>
        <v>74967</v>
      </c>
      <c r="N98" s="19">
        <f t="shared" si="14"/>
        <v>81143</v>
      </c>
      <c r="O98" s="19">
        <f t="shared" si="14"/>
        <v>83948</v>
      </c>
      <c r="P98" s="19">
        <f t="shared" si="14"/>
        <v>83644</v>
      </c>
      <c r="Q98" s="19">
        <f t="shared" si="14"/>
        <v>86034</v>
      </c>
      <c r="R98" s="19">
        <f t="shared" si="14"/>
        <v>87559</v>
      </c>
      <c r="S98" s="19">
        <f t="shared" si="14"/>
        <v>95971</v>
      </c>
      <c r="T98" s="19">
        <f t="shared" si="14"/>
        <v>99747</v>
      </c>
    </row>
    <row r="99" spans="1:20" s="2" customForma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">
      <c r="A100" s="24" t="s">
        <v>47</v>
      </c>
      <c r="B100" s="24" t="s">
        <v>48</v>
      </c>
      <c r="C100" s="13" t="s">
        <v>11</v>
      </c>
      <c r="D100" s="19">
        <v>13872</v>
      </c>
      <c r="E100" s="19">
        <v>14488</v>
      </c>
      <c r="F100" s="19">
        <v>15459</v>
      </c>
      <c r="G100" s="19">
        <v>16145</v>
      </c>
      <c r="H100" s="19">
        <v>16858</v>
      </c>
      <c r="I100" s="19">
        <v>17517</v>
      </c>
      <c r="J100" s="19">
        <v>18176</v>
      </c>
      <c r="K100" s="19">
        <v>19389</v>
      </c>
      <c r="L100" s="19">
        <v>20191</v>
      </c>
      <c r="M100" s="20">
        <v>20586</v>
      </c>
      <c r="N100" s="20">
        <v>21964</v>
      </c>
      <c r="O100" s="25">
        <v>22302</v>
      </c>
      <c r="P100" s="25">
        <v>23236</v>
      </c>
      <c r="Q100" s="25">
        <v>23269</v>
      </c>
      <c r="R100" s="25">
        <v>23969</v>
      </c>
      <c r="S100" s="25">
        <v>24646</v>
      </c>
      <c r="T100" s="25">
        <v>25749</v>
      </c>
    </row>
    <row r="101" spans="1:20" x14ac:dyDescent="0.2">
      <c r="A101" s="24"/>
      <c r="B101" s="24"/>
      <c r="C101" s="22" t="s">
        <v>13</v>
      </c>
      <c r="D101" s="19">
        <v>22174</v>
      </c>
      <c r="E101" s="19">
        <v>23770</v>
      </c>
      <c r="F101" s="19">
        <v>23762</v>
      </c>
      <c r="G101" s="19">
        <v>25541</v>
      </c>
      <c r="H101" s="19">
        <v>27783</v>
      </c>
      <c r="I101" s="19">
        <v>28708</v>
      </c>
      <c r="J101" s="19">
        <v>31124</v>
      </c>
      <c r="K101" s="19">
        <v>34161</v>
      </c>
      <c r="L101" s="19">
        <v>32853</v>
      </c>
      <c r="M101" s="20">
        <v>26181</v>
      </c>
      <c r="N101" s="20">
        <v>29422</v>
      </c>
      <c r="O101" s="20">
        <v>31816</v>
      </c>
      <c r="P101" s="20">
        <v>28643</v>
      </c>
      <c r="Q101" s="25">
        <v>27771</v>
      </c>
      <c r="R101" s="25">
        <v>28156</v>
      </c>
      <c r="S101" s="25">
        <v>30295</v>
      </c>
      <c r="T101" s="25">
        <v>32159</v>
      </c>
    </row>
    <row r="102" spans="1:20" x14ac:dyDescent="0.2">
      <c r="A102" s="24"/>
      <c r="B102" s="24"/>
      <c r="C102" s="13" t="s">
        <v>15</v>
      </c>
      <c r="D102" s="19">
        <v>20259</v>
      </c>
      <c r="E102" s="19">
        <v>19849</v>
      </c>
      <c r="F102" s="19">
        <v>20766</v>
      </c>
      <c r="G102" s="19">
        <v>21987</v>
      </c>
      <c r="H102" s="19">
        <v>22782</v>
      </c>
      <c r="I102" s="19">
        <v>23891</v>
      </c>
      <c r="J102" s="19">
        <v>25061</v>
      </c>
      <c r="K102" s="19">
        <v>24710</v>
      </c>
      <c r="L102" s="19">
        <v>25670</v>
      </c>
      <c r="M102" s="19">
        <v>26184</v>
      </c>
      <c r="N102" s="19">
        <v>26858</v>
      </c>
      <c r="O102" s="19">
        <v>28187</v>
      </c>
      <c r="P102" s="19">
        <v>29275</v>
      </c>
      <c r="Q102" s="25">
        <v>30283</v>
      </c>
      <c r="R102" s="25">
        <v>31623</v>
      </c>
      <c r="S102" s="25">
        <v>32837</v>
      </c>
      <c r="T102" s="25">
        <v>35491</v>
      </c>
    </row>
    <row r="103" spans="1:20" x14ac:dyDescent="0.2">
      <c r="A103" s="24"/>
      <c r="B103" s="24"/>
      <c r="C103" s="13" t="s">
        <v>17</v>
      </c>
      <c r="D103" s="19">
        <v>7114</v>
      </c>
      <c r="E103" s="19">
        <v>7424</v>
      </c>
      <c r="F103" s="19">
        <v>7713</v>
      </c>
      <c r="G103" s="19">
        <v>8248</v>
      </c>
      <c r="H103" s="19">
        <v>8617</v>
      </c>
      <c r="I103" s="19">
        <v>9220</v>
      </c>
      <c r="J103" s="19">
        <v>9665</v>
      </c>
      <c r="K103" s="19">
        <v>10009</v>
      </c>
      <c r="L103" s="19">
        <v>9857</v>
      </c>
      <c r="M103" s="19">
        <v>9383</v>
      </c>
      <c r="N103" s="20">
        <v>9849</v>
      </c>
      <c r="O103" s="20">
        <v>10257</v>
      </c>
      <c r="P103" s="20">
        <v>9821</v>
      </c>
      <c r="Q103" s="25">
        <v>9754</v>
      </c>
      <c r="R103" s="25">
        <v>9873</v>
      </c>
      <c r="S103" s="25">
        <v>10369</v>
      </c>
      <c r="T103" s="25">
        <v>11301</v>
      </c>
    </row>
    <row r="104" spans="1:20" s="2" customFormat="1" x14ac:dyDescent="0.2">
      <c r="A104" s="24"/>
      <c r="B104" s="24"/>
      <c r="C104" s="23" t="s">
        <v>67</v>
      </c>
      <c r="D104" s="19">
        <f t="shared" ref="D104:T104" si="15">SUM(D100:D103)</f>
        <v>63419</v>
      </c>
      <c r="E104" s="19">
        <f t="shared" si="15"/>
        <v>65531</v>
      </c>
      <c r="F104" s="19">
        <f t="shared" si="15"/>
        <v>67700</v>
      </c>
      <c r="G104" s="19">
        <f t="shared" si="15"/>
        <v>71921</v>
      </c>
      <c r="H104" s="19">
        <f t="shared" si="15"/>
        <v>76040</v>
      </c>
      <c r="I104" s="19">
        <f t="shared" si="15"/>
        <v>79336</v>
      </c>
      <c r="J104" s="19">
        <f t="shared" si="15"/>
        <v>84026</v>
      </c>
      <c r="K104" s="19">
        <f t="shared" si="15"/>
        <v>88269</v>
      </c>
      <c r="L104" s="19">
        <f t="shared" si="15"/>
        <v>88571</v>
      </c>
      <c r="M104" s="19">
        <f t="shared" si="15"/>
        <v>82334</v>
      </c>
      <c r="N104" s="19">
        <f t="shared" si="15"/>
        <v>88093</v>
      </c>
      <c r="O104" s="19">
        <f t="shared" si="15"/>
        <v>92562</v>
      </c>
      <c r="P104" s="19">
        <f t="shared" si="15"/>
        <v>90975</v>
      </c>
      <c r="Q104" s="19">
        <f t="shared" si="15"/>
        <v>91077</v>
      </c>
      <c r="R104" s="19">
        <f t="shared" si="15"/>
        <v>93621</v>
      </c>
      <c r="S104" s="19">
        <f t="shared" si="15"/>
        <v>98147</v>
      </c>
      <c r="T104" s="19">
        <f t="shared" si="15"/>
        <v>104700</v>
      </c>
    </row>
    <row r="105" spans="1:20" s="2" customForma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2">
      <c r="A106" s="24" t="s">
        <v>49</v>
      </c>
      <c r="B106" s="24" t="s">
        <v>50</v>
      </c>
      <c r="C106" s="13" t="s">
        <v>11</v>
      </c>
      <c r="D106" s="19">
        <v>13230</v>
      </c>
      <c r="E106" s="19">
        <v>13888</v>
      </c>
      <c r="F106" s="19">
        <v>14616</v>
      </c>
      <c r="G106" s="19">
        <v>15587</v>
      </c>
      <c r="H106" s="19">
        <v>16346</v>
      </c>
      <c r="I106" s="19">
        <v>16844</v>
      </c>
      <c r="J106" s="19">
        <v>17503</v>
      </c>
      <c r="K106" s="19">
        <v>18120</v>
      </c>
      <c r="L106" s="19">
        <v>18778</v>
      </c>
      <c r="M106" s="20">
        <v>18769</v>
      </c>
      <c r="N106" s="20">
        <v>19219</v>
      </c>
      <c r="O106" s="25">
        <v>19575</v>
      </c>
      <c r="P106" s="25">
        <v>20554</v>
      </c>
      <c r="Q106" s="25">
        <v>20917</v>
      </c>
      <c r="R106" s="25">
        <v>21531</v>
      </c>
      <c r="S106" s="25">
        <v>22635</v>
      </c>
      <c r="T106" s="25">
        <v>23578</v>
      </c>
    </row>
    <row r="107" spans="1:20" x14ac:dyDescent="0.2">
      <c r="A107" s="24"/>
      <c r="B107" s="24"/>
      <c r="C107" s="22" t="s">
        <v>13</v>
      </c>
      <c r="D107" s="19">
        <v>25951</v>
      </c>
      <c r="E107" s="19">
        <v>21154</v>
      </c>
      <c r="F107" s="19">
        <v>23056</v>
      </c>
      <c r="G107" s="19">
        <v>23088</v>
      </c>
      <c r="H107" s="19">
        <v>25826</v>
      </c>
      <c r="I107" s="19">
        <v>26117</v>
      </c>
      <c r="J107" s="19">
        <v>28082</v>
      </c>
      <c r="K107" s="19">
        <v>28028</v>
      </c>
      <c r="L107" s="19">
        <v>29071</v>
      </c>
      <c r="M107" s="20">
        <v>27450</v>
      </c>
      <c r="N107" s="20">
        <v>32381</v>
      </c>
      <c r="O107" s="25">
        <v>28435</v>
      </c>
      <c r="P107" s="25">
        <v>28347</v>
      </c>
      <c r="Q107" s="25">
        <v>28540</v>
      </c>
      <c r="R107" s="25">
        <v>30536</v>
      </c>
      <c r="S107" s="25">
        <v>30898</v>
      </c>
      <c r="T107" s="25">
        <v>31645</v>
      </c>
    </row>
    <row r="108" spans="1:20" x14ac:dyDescent="0.2">
      <c r="A108" s="24"/>
      <c r="B108" s="24"/>
      <c r="C108" s="13" t="s">
        <v>15</v>
      </c>
      <c r="D108" s="19">
        <v>19026</v>
      </c>
      <c r="E108" s="19">
        <v>19707</v>
      </c>
      <c r="F108" s="19">
        <v>20651</v>
      </c>
      <c r="G108" s="19">
        <v>21858</v>
      </c>
      <c r="H108" s="19">
        <v>22259</v>
      </c>
      <c r="I108" s="19">
        <v>23395</v>
      </c>
      <c r="J108" s="19">
        <v>24615</v>
      </c>
      <c r="K108" s="19">
        <v>25094</v>
      </c>
      <c r="L108" s="19">
        <v>26308</v>
      </c>
      <c r="M108" s="20">
        <v>25564</v>
      </c>
      <c r="N108" s="20">
        <v>24998</v>
      </c>
      <c r="O108" s="25">
        <v>26306</v>
      </c>
      <c r="P108" s="25">
        <v>27364</v>
      </c>
      <c r="Q108" s="25">
        <v>27844</v>
      </c>
      <c r="R108" s="25">
        <v>28851</v>
      </c>
      <c r="S108" s="25">
        <v>30509</v>
      </c>
      <c r="T108" s="25">
        <v>31795</v>
      </c>
    </row>
    <row r="109" spans="1:20" x14ac:dyDescent="0.2">
      <c r="A109" s="24"/>
      <c r="B109" s="24"/>
      <c r="C109" s="13" t="s">
        <v>17</v>
      </c>
      <c r="D109" s="19">
        <v>7541</v>
      </c>
      <c r="E109" s="19">
        <v>6954</v>
      </c>
      <c r="F109" s="19">
        <v>7571</v>
      </c>
      <c r="G109" s="19">
        <v>7799</v>
      </c>
      <c r="H109" s="19">
        <v>8194</v>
      </c>
      <c r="I109" s="19">
        <v>8679</v>
      </c>
      <c r="J109" s="19">
        <v>9065</v>
      </c>
      <c r="K109" s="19">
        <v>9032</v>
      </c>
      <c r="L109" s="19">
        <v>9327</v>
      </c>
      <c r="M109" s="20">
        <v>9499</v>
      </c>
      <c r="N109" s="20">
        <v>10041</v>
      </c>
      <c r="O109" s="25">
        <v>9357</v>
      </c>
      <c r="P109" s="25">
        <v>9446</v>
      </c>
      <c r="Q109" s="25">
        <v>9474</v>
      </c>
      <c r="R109" s="25">
        <v>9809</v>
      </c>
      <c r="S109" s="25">
        <v>10085</v>
      </c>
      <c r="T109" s="25">
        <v>10598</v>
      </c>
    </row>
    <row r="110" spans="1:20" s="2" customFormat="1" x14ac:dyDescent="0.2">
      <c r="A110" s="24"/>
      <c r="B110" s="24"/>
      <c r="C110" s="23" t="s">
        <v>67</v>
      </c>
      <c r="D110" s="19">
        <f t="shared" ref="D110:T110" si="16">SUM(D106:D109)</f>
        <v>65748</v>
      </c>
      <c r="E110" s="19">
        <f t="shared" si="16"/>
        <v>61703</v>
      </c>
      <c r="F110" s="19">
        <f t="shared" si="16"/>
        <v>65894</v>
      </c>
      <c r="G110" s="19">
        <f t="shared" si="16"/>
        <v>68332</v>
      </c>
      <c r="H110" s="19">
        <f t="shared" si="16"/>
        <v>72625</v>
      </c>
      <c r="I110" s="19">
        <f t="shared" si="16"/>
        <v>75035</v>
      </c>
      <c r="J110" s="19">
        <f t="shared" si="16"/>
        <v>79265</v>
      </c>
      <c r="K110" s="19">
        <f t="shared" si="16"/>
        <v>80274</v>
      </c>
      <c r="L110" s="19">
        <f t="shared" si="16"/>
        <v>83484</v>
      </c>
      <c r="M110" s="19">
        <f t="shared" si="16"/>
        <v>81282</v>
      </c>
      <c r="N110" s="19">
        <f t="shared" si="16"/>
        <v>86639</v>
      </c>
      <c r="O110" s="19">
        <f t="shared" si="16"/>
        <v>83673</v>
      </c>
      <c r="P110" s="19">
        <f t="shared" si="16"/>
        <v>85711</v>
      </c>
      <c r="Q110" s="19">
        <f t="shared" si="16"/>
        <v>86775</v>
      </c>
      <c r="R110" s="19">
        <f t="shared" si="16"/>
        <v>90727</v>
      </c>
      <c r="S110" s="19">
        <f t="shared" si="16"/>
        <v>94127</v>
      </c>
      <c r="T110" s="19">
        <f t="shared" si="16"/>
        <v>97616</v>
      </c>
    </row>
    <row r="111" spans="1:20" s="2" customForma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2">
      <c r="A112" s="24" t="s">
        <v>51</v>
      </c>
      <c r="B112" s="24" t="s">
        <v>52</v>
      </c>
      <c r="C112" s="13" t="s">
        <v>11</v>
      </c>
      <c r="D112" s="19">
        <v>13086</v>
      </c>
      <c r="E112" s="19">
        <v>13344</v>
      </c>
      <c r="F112" s="19">
        <v>14402</v>
      </c>
      <c r="G112" s="19">
        <v>15197</v>
      </c>
      <c r="H112" s="19">
        <v>15701</v>
      </c>
      <c r="I112" s="19">
        <v>16199</v>
      </c>
      <c r="J112" s="19">
        <v>16801</v>
      </c>
      <c r="K112" s="19">
        <v>17510</v>
      </c>
      <c r="L112" s="19">
        <v>18004</v>
      </c>
      <c r="M112" s="19">
        <v>18032</v>
      </c>
      <c r="N112" s="19">
        <v>17764</v>
      </c>
      <c r="O112" s="19">
        <v>18094</v>
      </c>
      <c r="P112" s="19">
        <v>18794</v>
      </c>
      <c r="Q112" s="19">
        <v>19064</v>
      </c>
      <c r="R112" s="19">
        <v>19520</v>
      </c>
      <c r="S112" s="19">
        <v>20177</v>
      </c>
      <c r="T112" s="19">
        <v>21163</v>
      </c>
    </row>
    <row r="113" spans="1:20" x14ac:dyDescent="0.2">
      <c r="A113" s="24"/>
      <c r="B113" s="24"/>
      <c r="C113" s="22" t="s">
        <v>13</v>
      </c>
      <c r="D113" s="19">
        <v>20736</v>
      </c>
      <c r="E113" s="19">
        <v>24785</v>
      </c>
      <c r="F113" s="19">
        <v>23038</v>
      </c>
      <c r="G113" s="19">
        <v>21581</v>
      </c>
      <c r="H113" s="19">
        <v>22914</v>
      </c>
      <c r="I113" s="19">
        <v>23457</v>
      </c>
      <c r="J113" s="19">
        <v>23969</v>
      </c>
      <c r="K113" s="19">
        <v>23869</v>
      </c>
      <c r="L113" s="19">
        <v>25210</v>
      </c>
      <c r="M113" s="19">
        <v>24236</v>
      </c>
      <c r="N113" s="20">
        <v>28045</v>
      </c>
      <c r="O113" s="25">
        <v>27360</v>
      </c>
      <c r="P113" s="25">
        <v>24389</v>
      </c>
      <c r="Q113" s="19">
        <v>24748</v>
      </c>
      <c r="R113" s="19">
        <v>25335</v>
      </c>
      <c r="S113" s="19">
        <v>26444</v>
      </c>
      <c r="T113" s="19">
        <v>26258</v>
      </c>
    </row>
    <row r="114" spans="1:20" x14ac:dyDescent="0.2">
      <c r="A114" s="24"/>
      <c r="B114" s="24"/>
      <c r="C114" s="13" t="s">
        <v>15</v>
      </c>
      <c r="D114" s="19">
        <v>20913</v>
      </c>
      <c r="E114" s="19">
        <v>21334</v>
      </c>
      <c r="F114" s="19">
        <v>21528</v>
      </c>
      <c r="G114" s="19">
        <v>22388</v>
      </c>
      <c r="H114" s="19">
        <v>23458</v>
      </c>
      <c r="I114" s="19">
        <v>24459</v>
      </c>
      <c r="J114" s="19">
        <v>25217</v>
      </c>
      <c r="K114" s="19">
        <v>26197</v>
      </c>
      <c r="L114" s="19">
        <v>27381</v>
      </c>
      <c r="M114" s="20">
        <v>27549</v>
      </c>
      <c r="N114" s="20">
        <v>28171</v>
      </c>
      <c r="O114" s="25">
        <v>30011</v>
      </c>
      <c r="P114" s="25">
        <v>32298</v>
      </c>
      <c r="Q114" s="19">
        <v>31701</v>
      </c>
      <c r="R114" s="19">
        <v>32541</v>
      </c>
      <c r="S114" s="19">
        <v>34249</v>
      </c>
      <c r="T114" s="19">
        <v>34813</v>
      </c>
    </row>
    <row r="115" spans="1:20" x14ac:dyDescent="0.2">
      <c r="A115" s="24"/>
      <c r="B115" s="24"/>
      <c r="C115" s="13" t="s">
        <v>17</v>
      </c>
      <c r="D115" s="19">
        <v>6983</v>
      </c>
      <c r="E115" s="19">
        <v>7849</v>
      </c>
      <c r="F115" s="19">
        <v>7719</v>
      </c>
      <c r="G115" s="19">
        <v>7630</v>
      </c>
      <c r="H115" s="19">
        <v>7902</v>
      </c>
      <c r="I115" s="19">
        <v>8399</v>
      </c>
      <c r="J115" s="19">
        <v>8461</v>
      </c>
      <c r="K115" s="19">
        <v>8512</v>
      </c>
      <c r="L115" s="19">
        <v>8858</v>
      </c>
      <c r="M115" s="20">
        <v>9279</v>
      </c>
      <c r="N115" s="20">
        <v>9838</v>
      </c>
      <c r="O115" s="25">
        <v>9807</v>
      </c>
      <c r="P115" s="25">
        <v>9612</v>
      </c>
      <c r="Q115" s="19">
        <v>9485</v>
      </c>
      <c r="R115" s="19">
        <v>9558</v>
      </c>
      <c r="S115" s="19">
        <v>9966</v>
      </c>
      <c r="T115" s="19">
        <v>10202</v>
      </c>
    </row>
    <row r="116" spans="1:20" s="2" customFormat="1" x14ac:dyDescent="0.2">
      <c r="A116" s="24"/>
      <c r="B116" s="24"/>
      <c r="C116" s="23" t="s">
        <v>67</v>
      </c>
      <c r="D116" s="19">
        <f t="shared" ref="D116:T116" si="17">SUM(D112:D115)</f>
        <v>61718</v>
      </c>
      <c r="E116" s="19">
        <f t="shared" si="17"/>
        <v>67312</v>
      </c>
      <c r="F116" s="19">
        <f t="shared" si="17"/>
        <v>66687</v>
      </c>
      <c r="G116" s="19">
        <f t="shared" si="17"/>
        <v>66796</v>
      </c>
      <c r="H116" s="19">
        <f t="shared" si="17"/>
        <v>69975</v>
      </c>
      <c r="I116" s="19">
        <f t="shared" si="17"/>
        <v>72514</v>
      </c>
      <c r="J116" s="19">
        <f t="shared" si="17"/>
        <v>74448</v>
      </c>
      <c r="K116" s="19">
        <f t="shared" si="17"/>
        <v>76088</v>
      </c>
      <c r="L116" s="19">
        <f t="shared" si="17"/>
        <v>79453</v>
      </c>
      <c r="M116" s="19">
        <f t="shared" si="17"/>
        <v>79096</v>
      </c>
      <c r="N116" s="19">
        <f t="shared" si="17"/>
        <v>83818</v>
      </c>
      <c r="O116" s="19">
        <f t="shared" si="17"/>
        <v>85272</v>
      </c>
      <c r="P116" s="19">
        <f t="shared" si="17"/>
        <v>85093</v>
      </c>
      <c r="Q116" s="19">
        <f t="shared" si="17"/>
        <v>84998</v>
      </c>
      <c r="R116" s="19">
        <f t="shared" si="17"/>
        <v>86954</v>
      </c>
      <c r="S116" s="19">
        <f t="shared" si="17"/>
        <v>90836</v>
      </c>
      <c r="T116" s="19">
        <f t="shared" si="17"/>
        <v>92436</v>
      </c>
    </row>
    <row r="117" spans="1:20" s="2" customForma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x14ac:dyDescent="0.2">
      <c r="A118" s="24" t="s">
        <v>53</v>
      </c>
      <c r="B118" s="24" t="s">
        <v>54</v>
      </c>
      <c r="C118" s="13" t="s">
        <v>11</v>
      </c>
      <c r="D118" s="19">
        <v>6937</v>
      </c>
      <c r="E118" s="19">
        <v>6949</v>
      </c>
      <c r="F118" s="19">
        <v>7398</v>
      </c>
      <c r="G118" s="19">
        <v>7840</v>
      </c>
      <c r="H118" s="19">
        <v>8234</v>
      </c>
      <c r="I118" s="19">
        <v>8019</v>
      </c>
      <c r="J118" s="19">
        <v>8240</v>
      </c>
      <c r="K118" s="19">
        <v>8493</v>
      </c>
      <c r="L118" s="19">
        <v>9054</v>
      </c>
      <c r="M118" s="20">
        <v>8964</v>
      </c>
      <c r="N118" s="20">
        <v>8832</v>
      </c>
      <c r="O118" s="25">
        <v>9558</v>
      </c>
      <c r="P118" s="25">
        <v>10210</v>
      </c>
      <c r="Q118" s="25">
        <v>9947</v>
      </c>
      <c r="R118" s="25">
        <v>10349</v>
      </c>
      <c r="S118" s="25">
        <v>10620</v>
      </c>
      <c r="T118" s="25">
        <v>11349</v>
      </c>
    </row>
    <row r="119" spans="1:20" x14ac:dyDescent="0.2">
      <c r="A119" s="24"/>
      <c r="B119" s="24"/>
      <c r="C119" s="22" t="s">
        <v>13</v>
      </c>
      <c r="D119" s="19">
        <v>8060</v>
      </c>
      <c r="E119" s="19">
        <v>11406</v>
      </c>
      <c r="F119" s="19">
        <v>10018</v>
      </c>
      <c r="G119" s="19">
        <v>10253</v>
      </c>
      <c r="H119" s="19">
        <v>10237</v>
      </c>
      <c r="I119" s="19">
        <v>11125</v>
      </c>
      <c r="J119" s="19">
        <v>11713</v>
      </c>
      <c r="K119" s="19">
        <v>11059</v>
      </c>
      <c r="L119" s="19">
        <v>13251</v>
      </c>
      <c r="M119" s="20">
        <v>11528</v>
      </c>
      <c r="N119" s="20">
        <v>14230</v>
      </c>
      <c r="O119" s="20">
        <v>13303</v>
      </c>
      <c r="P119" s="20">
        <v>11711</v>
      </c>
      <c r="Q119" s="25">
        <v>11620</v>
      </c>
      <c r="R119" s="25">
        <v>11498</v>
      </c>
      <c r="S119" s="25">
        <v>11335</v>
      </c>
      <c r="T119" s="25">
        <v>12098</v>
      </c>
    </row>
    <row r="120" spans="1:20" x14ac:dyDescent="0.2">
      <c r="A120" s="24"/>
      <c r="B120" s="24"/>
      <c r="C120" s="13" t="s">
        <v>15</v>
      </c>
      <c r="D120" s="19">
        <v>9914</v>
      </c>
      <c r="E120" s="19">
        <v>9797</v>
      </c>
      <c r="F120" s="19">
        <v>10101</v>
      </c>
      <c r="G120" s="19">
        <v>10647</v>
      </c>
      <c r="H120" s="19">
        <v>11154</v>
      </c>
      <c r="I120" s="19">
        <v>11682</v>
      </c>
      <c r="J120" s="19">
        <v>12527</v>
      </c>
      <c r="K120" s="19">
        <v>12146</v>
      </c>
      <c r="L120" s="19">
        <v>12960</v>
      </c>
      <c r="M120" s="19">
        <v>12925</v>
      </c>
      <c r="N120" s="19">
        <v>15923</v>
      </c>
      <c r="O120" s="19">
        <v>13628</v>
      </c>
      <c r="P120" s="19">
        <v>14136</v>
      </c>
      <c r="Q120" s="25">
        <v>14762</v>
      </c>
      <c r="R120" s="25">
        <v>15678</v>
      </c>
      <c r="S120" s="25">
        <v>16193</v>
      </c>
      <c r="T120" s="25">
        <v>17340</v>
      </c>
    </row>
    <row r="121" spans="1:20" x14ac:dyDescent="0.2">
      <c r="A121" s="24"/>
      <c r="B121" s="24"/>
      <c r="C121" s="13" t="s">
        <v>17</v>
      </c>
      <c r="D121" s="19">
        <v>3014</v>
      </c>
      <c r="E121" s="19">
        <v>3609</v>
      </c>
      <c r="F121" s="19">
        <v>3485</v>
      </c>
      <c r="G121" s="19">
        <v>3627</v>
      </c>
      <c r="H121" s="19">
        <v>3645</v>
      </c>
      <c r="I121" s="19">
        <v>3998</v>
      </c>
      <c r="J121" s="19">
        <v>4170</v>
      </c>
      <c r="K121" s="19">
        <v>3945</v>
      </c>
      <c r="L121" s="19">
        <v>4415</v>
      </c>
      <c r="M121" s="19">
        <v>4382</v>
      </c>
      <c r="N121" s="20">
        <v>5277</v>
      </c>
      <c r="O121" s="20">
        <v>4604</v>
      </c>
      <c r="P121" s="20">
        <v>4383</v>
      </c>
      <c r="Q121" s="25">
        <v>4432</v>
      </c>
      <c r="R121" s="25">
        <v>4489</v>
      </c>
      <c r="S121" s="25">
        <v>4520</v>
      </c>
      <c r="T121" s="25">
        <v>4919</v>
      </c>
    </row>
    <row r="122" spans="1:20" s="2" customFormat="1" x14ac:dyDescent="0.2">
      <c r="A122" s="24"/>
      <c r="B122" s="24"/>
      <c r="C122" s="23" t="s">
        <v>67</v>
      </c>
      <c r="D122" s="19">
        <f t="shared" ref="D122:T122" si="18">SUM(D118:D121)</f>
        <v>27925</v>
      </c>
      <c r="E122" s="19">
        <f t="shared" si="18"/>
        <v>31761</v>
      </c>
      <c r="F122" s="19">
        <f t="shared" si="18"/>
        <v>31002</v>
      </c>
      <c r="G122" s="19">
        <f t="shared" si="18"/>
        <v>32367</v>
      </c>
      <c r="H122" s="19">
        <f t="shared" si="18"/>
        <v>33270</v>
      </c>
      <c r="I122" s="19">
        <f t="shared" si="18"/>
        <v>34824</v>
      </c>
      <c r="J122" s="19">
        <f t="shared" si="18"/>
        <v>36650</v>
      </c>
      <c r="K122" s="19">
        <f t="shared" si="18"/>
        <v>35643</v>
      </c>
      <c r="L122" s="19">
        <f t="shared" si="18"/>
        <v>39680</v>
      </c>
      <c r="M122" s="19">
        <f t="shared" si="18"/>
        <v>37799</v>
      </c>
      <c r="N122" s="19">
        <f t="shared" si="18"/>
        <v>44262</v>
      </c>
      <c r="O122" s="19">
        <f t="shared" si="18"/>
        <v>41093</v>
      </c>
      <c r="P122" s="19">
        <f t="shared" si="18"/>
        <v>40440</v>
      </c>
      <c r="Q122" s="19">
        <f t="shared" si="18"/>
        <v>40761</v>
      </c>
      <c r="R122" s="19">
        <f t="shared" si="18"/>
        <v>42014</v>
      </c>
      <c r="S122" s="19">
        <f t="shared" si="18"/>
        <v>42668</v>
      </c>
      <c r="T122" s="19">
        <f t="shared" si="18"/>
        <v>45706</v>
      </c>
    </row>
    <row r="123" spans="1:20" s="2" customForma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2">
      <c r="A124" s="24" t="s">
        <v>55</v>
      </c>
      <c r="B124" s="24" t="s">
        <v>56</v>
      </c>
      <c r="C124" s="13" t="s">
        <v>11</v>
      </c>
      <c r="D124" s="19">
        <v>14800</v>
      </c>
      <c r="E124" s="19">
        <v>16081</v>
      </c>
      <c r="F124" s="19">
        <v>15889</v>
      </c>
      <c r="G124" s="19">
        <v>16847</v>
      </c>
      <c r="H124" s="19">
        <v>17848</v>
      </c>
      <c r="I124" s="19">
        <v>17579</v>
      </c>
      <c r="J124" s="19">
        <v>18538</v>
      </c>
      <c r="K124" s="19">
        <v>18905</v>
      </c>
      <c r="L124" s="19">
        <v>19723</v>
      </c>
      <c r="M124" s="20">
        <v>19640</v>
      </c>
      <c r="N124" s="20">
        <v>20245</v>
      </c>
      <c r="O124" s="20">
        <v>21012</v>
      </c>
      <c r="P124" s="20">
        <v>22149</v>
      </c>
      <c r="Q124" s="20">
        <v>22145</v>
      </c>
      <c r="R124" s="20">
        <v>22814</v>
      </c>
      <c r="S124" s="20">
        <v>23545</v>
      </c>
      <c r="T124" s="20">
        <v>24954</v>
      </c>
    </row>
    <row r="125" spans="1:20" x14ac:dyDescent="0.2">
      <c r="A125" s="24"/>
      <c r="B125" s="24"/>
      <c r="C125" s="22" t="s">
        <v>13</v>
      </c>
      <c r="D125" s="19">
        <v>15681</v>
      </c>
      <c r="E125" s="19">
        <v>17359</v>
      </c>
      <c r="F125" s="19">
        <v>19149</v>
      </c>
      <c r="G125" s="19">
        <v>20280</v>
      </c>
      <c r="H125" s="19">
        <v>22352</v>
      </c>
      <c r="I125" s="19">
        <v>23424</v>
      </c>
      <c r="J125" s="19">
        <v>27350</v>
      </c>
      <c r="K125" s="19">
        <v>26108</v>
      </c>
      <c r="L125" s="19">
        <v>26757</v>
      </c>
      <c r="M125" s="20">
        <v>23673</v>
      </c>
      <c r="N125" s="20">
        <v>28408</v>
      </c>
      <c r="O125" s="20">
        <v>27767</v>
      </c>
      <c r="P125" s="20">
        <v>27735</v>
      </c>
      <c r="Q125" s="20">
        <v>26692</v>
      </c>
      <c r="R125" s="20">
        <v>26506</v>
      </c>
      <c r="S125" s="20">
        <v>29665</v>
      </c>
      <c r="T125" s="20">
        <v>30218</v>
      </c>
    </row>
    <row r="126" spans="1:20" x14ac:dyDescent="0.2">
      <c r="A126" s="24"/>
      <c r="B126" s="24"/>
      <c r="C126" s="13" t="s">
        <v>15</v>
      </c>
      <c r="D126" s="19">
        <v>18642</v>
      </c>
      <c r="E126" s="19">
        <v>19170</v>
      </c>
      <c r="F126" s="19">
        <v>19177</v>
      </c>
      <c r="G126" s="19">
        <v>20398</v>
      </c>
      <c r="H126" s="19">
        <v>21562</v>
      </c>
      <c r="I126" s="19">
        <v>22665</v>
      </c>
      <c r="J126" s="19">
        <v>23715</v>
      </c>
      <c r="K126" s="19">
        <v>24267</v>
      </c>
      <c r="L126" s="19">
        <v>25184</v>
      </c>
      <c r="M126" s="20">
        <v>24771</v>
      </c>
      <c r="N126" s="20">
        <v>25881</v>
      </c>
      <c r="O126" s="20">
        <v>27108</v>
      </c>
      <c r="P126" s="20">
        <v>28186</v>
      </c>
      <c r="Q126" s="20">
        <v>28923</v>
      </c>
      <c r="R126" s="20">
        <v>30241</v>
      </c>
      <c r="S126" s="20">
        <v>31766</v>
      </c>
      <c r="T126" s="20">
        <v>33916</v>
      </c>
    </row>
    <row r="127" spans="1:20" x14ac:dyDescent="0.2">
      <c r="A127" s="24"/>
      <c r="B127" s="24"/>
      <c r="C127" s="13" t="s">
        <v>17</v>
      </c>
      <c r="D127" s="19">
        <v>5755</v>
      </c>
      <c r="E127" s="19">
        <v>6217</v>
      </c>
      <c r="F127" s="19">
        <v>6639</v>
      </c>
      <c r="G127" s="19">
        <v>7059</v>
      </c>
      <c r="H127" s="19">
        <v>7483</v>
      </c>
      <c r="I127" s="19">
        <v>8079</v>
      </c>
      <c r="J127" s="19">
        <v>8784</v>
      </c>
      <c r="K127" s="19">
        <v>8565</v>
      </c>
      <c r="L127" s="19">
        <v>8748</v>
      </c>
      <c r="M127" s="20">
        <v>8681</v>
      </c>
      <c r="N127" s="20">
        <v>9500</v>
      </c>
      <c r="O127" s="25">
        <v>9380</v>
      </c>
      <c r="P127" s="25">
        <v>9481</v>
      </c>
      <c r="Q127" s="20">
        <v>9344</v>
      </c>
      <c r="R127" s="20">
        <v>9373</v>
      </c>
      <c r="S127" s="20">
        <v>10089</v>
      </c>
      <c r="T127" s="20">
        <v>10714</v>
      </c>
    </row>
    <row r="128" spans="1:20" s="2" customFormat="1" x14ac:dyDescent="0.2">
      <c r="A128" s="24"/>
      <c r="B128" s="24"/>
      <c r="C128" s="23" t="s">
        <v>67</v>
      </c>
      <c r="D128" s="19">
        <f t="shared" ref="D128:T128" si="19">SUM(D124:D127)</f>
        <v>54878</v>
      </c>
      <c r="E128" s="19">
        <f t="shared" si="19"/>
        <v>58827</v>
      </c>
      <c r="F128" s="19">
        <f t="shared" si="19"/>
        <v>60854</v>
      </c>
      <c r="G128" s="19">
        <f t="shared" si="19"/>
        <v>64584</v>
      </c>
      <c r="H128" s="19">
        <f t="shared" si="19"/>
        <v>69245</v>
      </c>
      <c r="I128" s="19">
        <f t="shared" si="19"/>
        <v>71747</v>
      </c>
      <c r="J128" s="19">
        <f t="shared" si="19"/>
        <v>78387</v>
      </c>
      <c r="K128" s="19">
        <f t="shared" si="19"/>
        <v>77845</v>
      </c>
      <c r="L128" s="19">
        <f t="shared" si="19"/>
        <v>80412</v>
      </c>
      <c r="M128" s="19">
        <f t="shared" si="19"/>
        <v>76765</v>
      </c>
      <c r="N128" s="19">
        <f t="shared" si="19"/>
        <v>84034</v>
      </c>
      <c r="O128" s="19">
        <f t="shared" si="19"/>
        <v>85267</v>
      </c>
      <c r="P128" s="19">
        <f t="shared" si="19"/>
        <v>87551</v>
      </c>
      <c r="Q128" s="19">
        <f t="shared" si="19"/>
        <v>87104</v>
      </c>
      <c r="R128" s="19">
        <f t="shared" si="19"/>
        <v>88934</v>
      </c>
      <c r="S128" s="19">
        <f t="shared" si="19"/>
        <v>95065</v>
      </c>
      <c r="T128" s="19">
        <f t="shared" si="19"/>
        <v>99802</v>
      </c>
    </row>
    <row r="129" spans="1:20" s="2" customForma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2">
      <c r="A130" s="24" t="s">
        <v>57</v>
      </c>
      <c r="B130" s="24" t="s">
        <v>58</v>
      </c>
      <c r="C130" s="26" t="s">
        <v>11</v>
      </c>
      <c r="D130" s="19">
        <v>16303</v>
      </c>
      <c r="E130" s="19">
        <v>17272</v>
      </c>
      <c r="F130" s="19">
        <v>17122</v>
      </c>
      <c r="G130" s="19">
        <v>18247</v>
      </c>
      <c r="H130" s="19">
        <v>18883</v>
      </c>
      <c r="I130" s="19">
        <v>19259</v>
      </c>
      <c r="J130" s="19">
        <v>20049</v>
      </c>
      <c r="K130" s="19">
        <v>20289</v>
      </c>
      <c r="L130" s="19">
        <v>20998</v>
      </c>
      <c r="M130" s="19">
        <v>20822</v>
      </c>
      <c r="N130" s="19">
        <v>21179</v>
      </c>
      <c r="O130" s="19">
        <v>21621</v>
      </c>
      <c r="P130" s="19">
        <v>22398</v>
      </c>
      <c r="Q130" s="19">
        <v>23086</v>
      </c>
      <c r="R130" s="19">
        <v>23774</v>
      </c>
      <c r="S130" s="19">
        <v>24444</v>
      </c>
      <c r="T130" s="19">
        <v>25773</v>
      </c>
    </row>
    <row r="131" spans="1:20" x14ac:dyDescent="0.2">
      <c r="A131" s="24"/>
      <c r="B131" s="24"/>
      <c r="C131" s="27" t="s">
        <v>13</v>
      </c>
      <c r="D131" s="19">
        <v>19512</v>
      </c>
      <c r="E131" s="19">
        <v>20883</v>
      </c>
      <c r="F131" s="19">
        <v>22735</v>
      </c>
      <c r="G131" s="19">
        <v>22512</v>
      </c>
      <c r="H131" s="19">
        <v>25094</v>
      </c>
      <c r="I131" s="19">
        <v>27638</v>
      </c>
      <c r="J131" s="19">
        <v>32524</v>
      </c>
      <c r="K131" s="19">
        <v>32613</v>
      </c>
      <c r="L131" s="19">
        <v>38414</v>
      </c>
      <c r="M131" s="19">
        <v>24414</v>
      </c>
      <c r="N131" s="20">
        <v>43944</v>
      </c>
      <c r="O131" s="25">
        <v>44518</v>
      </c>
      <c r="P131" s="25">
        <v>39715</v>
      </c>
      <c r="Q131" s="19">
        <v>37708</v>
      </c>
      <c r="R131" s="19">
        <v>34789</v>
      </c>
      <c r="S131" s="19">
        <v>33391</v>
      </c>
      <c r="T131" s="19">
        <v>34641</v>
      </c>
    </row>
    <row r="132" spans="1:20" x14ac:dyDescent="0.2">
      <c r="A132" s="24"/>
      <c r="B132" s="24"/>
      <c r="C132" s="26" t="s">
        <v>15</v>
      </c>
      <c r="D132" s="19">
        <v>18557</v>
      </c>
      <c r="E132" s="19">
        <v>18637</v>
      </c>
      <c r="F132" s="19">
        <v>18824</v>
      </c>
      <c r="G132" s="19">
        <v>19815</v>
      </c>
      <c r="H132" s="19">
        <v>20506</v>
      </c>
      <c r="I132" s="19">
        <v>21513</v>
      </c>
      <c r="J132" s="19">
        <v>22925</v>
      </c>
      <c r="K132" s="19">
        <v>23240</v>
      </c>
      <c r="L132" s="19">
        <v>24488</v>
      </c>
      <c r="M132" s="20">
        <v>24484</v>
      </c>
      <c r="N132" s="20">
        <v>25791</v>
      </c>
      <c r="O132" s="25">
        <v>26912</v>
      </c>
      <c r="P132" s="25">
        <v>28402</v>
      </c>
      <c r="Q132" s="19">
        <v>29280</v>
      </c>
      <c r="R132" s="19">
        <v>31413</v>
      </c>
      <c r="S132" s="19">
        <v>32366</v>
      </c>
      <c r="T132" s="19">
        <v>33073</v>
      </c>
    </row>
    <row r="133" spans="1:20" x14ac:dyDescent="0.2">
      <c r="A133" s="24"/>
      <c r="B133" s="24"/>
      <c r="C133" s="26" t="s">
        <v>17</v>
      </c>
      <c r="D133" s="19">
        <v>6383</v>
      </c>
      <c r="E133" s="19">
        <v>6726</v>
      </c>
      <c r="F133" s="19">
        <v>7199</v>
      </c>
      <c r="G133" s="19">
        <v>7345</v>
      </c>
      <c r="H133" s="19">
        <v>7771</v>
      </c>
      <c r="I133" s="19">
        <v>8616</v>
      </c>
      <c r="J133" s="19">
        <v>9538</v>
      </c>
      <c r="K133" s="19">
        <v>9496</v>
      </c>
      <c r="L133" s="19">
        <v>10594</v>
      </c>
      <c r="M133" s="20">
        <v>8762</v>
      </c>
      <c r="N133" s="20">
        <v>12203</v>
      </c>
      <c r="O133" s="20">
        <v>12210</v>
      </c>
      <c r="P133" s="20">
        <v>11551</v>
      </c>
      <c r="Q133" s="19">
        <v>11254</v>
      </c>
      <c r="R133" s="19">
        <v>10934</v>
      </c>
      <c r="S133" s="19">
        <v>10800</v>
      </c>
      <c r="T133" s="19">
        <v>11312</v>
      </c>
    </row>
    <row r="134" spans="1:20" s="2" customFormat="1" x14ac:dyDescent="0.2">
      <c r="A134" s="24"/>
      <c r="B134" s="24"/>
      <c r="C134" s="23" t="s">
        <v>67</v>
      </c>
      <c r="D134" s="19">
        <f t="shared" ref="D134:T134" si="20">SUM(D130:D133)</f>
        <v>60755</v>
      </c>
      <c r="E134" s="19">
        <f t="shared" si="20"/>
        <v>63518</v>
      </c>
      <c r="F134" s="19">
        <f t="shared" si="20"/>
        <v>65880</v>
      </c>
      <c r="G134" s="19">
        <f t="shared" si="20"/>
        <v>67919</v>
      </c>
      <c r="H134" s="19">
        <f t="shared" si="20"/>
        <v>72254</v>
      </c>
      <c r="I134" s="19">
        <f t="shared" si="20"/>
        <v>77026</v>
      </c>
      <c r="J134" s="19">
        <f t="shared" si="20"/>
        <v>85036</v>
      </c>
      <c r="K134" s="19">
        <f t="shared" si="20"/>
        <v>85638</v>
      </c>
      <c r="L134" s="19">
        <f t="shared" si="20"/>
        <v>94494</v>
      </c>
      <c r="M134" s="19">
        <f t="shared" si="20"/>
        <v>78482</v>
      </c>
      <c r="N134" s="19">
        <f t="shared" si="20"/>
        <v>103117</v>
      </c>
      <c r="O134" s="19">
        <f t="shared" si="20"/>
        <v>105261</v>
      </c>
      <c r="P134" s="19">
        <f t="shared" si="20"/>
        <v>102066</v>
      </c>
      <c r="Q134" s="19">
        <f t="shared" si="20"/>
        <v>101328</v>
      </c>
      <c r="R134" s="19">
        <f t="shared" si="20"/>
        <v>100910</v>
      </c>
      <c r="S134" s="19">
        <f t="shared" si="20"/>
        <v>101001</v>
      </c>
      <c r="T134" s="19">
        <f t="shared" si="20"/>
        <v>104799</v>
      </c>
    </row>
    <row r="135" spans="1:20" s="2" customForma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s="2" customFormat="1" x14ac:dyDescent="0.2">
      <c r="A136" s="28" t="s">
        <v>59</v>
      </c>
      <c r="B136" s="29" t="s">
        <v>60</v>
      </c>
      <c r="C136" s="23" t="s">
        <v>11</v>
      </c>
      <c r="D136" s="19">
        <v>588</v>
      </c>
      <c r="E136" s="19">
        <v>592</v>
      </c>
      <c r="F136" s="19">
        <v>590</v>
      </c>
      <c r="G136" s="19">
        <v>704</v>
      </c>
      <c r="H136" s="19">
        <v>710</v>
      </c>
      <c r="I136" s="19">
        <v>734</v>
      </c>
      <c r="J136" s="19">
        <v>750</v>
      </c>
      <c r="K136" s="19">
        <v>761</v>
      </c>
      <c r="L136" s="19">
        <v>762</v>
      </c>
      <c r="M136" s="20">
        <v>873</v>
      </c>
      <c r="N136" s="20">
        <v>943</v>
      </c>
      <c r="O136" s="20">
        <v>996</v>
      </c>
      <c r="P136" s="20">
        <v>838</v>
      </c>
      <c r="Q136" s="20">
        <v>861</v>
      </c>
      <c r="R136" s="20">
        <v>856</v>
      </c>
      <c r="S136" s="20">
        <v>846</v>
      </c>
      <c r="T136" s="20">
        <v>876</v>
      </c>
    </row>
    <row r="137" spans="1:20" x14ac:dyDescent="0.2">
      <c r="A137" s="28"/>
      <c r="B137" s="29"/>
      <c r="C137" s="13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2">
      <c r="A138" s="28"/>
      <c r="B138" s="30" t="s">
        <v>61</v>
      </c>
      <c r="C138" s="13" t="s">
        <v>11</v>
      </c>
      <c r="D138" s="19">
        <f>D6+D16+D22+D28+D34+D40+D46+D52+D58+D64+D70+D76+D82+D88+D94+D100+D106+D112+D118+D124+D130+D136</f>
        <v>454121</v>
      </c>
      <c r="E138" s="19">
        <f t="shared" ref="E138:R138" si="21">E6+E16+E22+E28+E34+E40+E46+E52+E58+E64+E70+E76+E82+E88+E94+E100+E106+E112+E118+E124+E130+E136</f>
        <v>478403</v>
      </c>
      <c r="F138" s="19">
        <f t="shared" si="21"/>
        <v>503444</v>
      </c>
      <c r="G138" s="19">
        <f t="shared" si="21"/>
        <v>533209</v>
      </c>
      <c r="H138" s="19">
        <f t="shared" si="21"/>
        <v>551186</v>
      </c>
      <c r="I138" s="19">
        <f t="shared" si="21"/>
        <v>567946</v>
      </c>
      <c r="J138" s="19">
        <f t="shared" si="21"/>
        <v>591485</v>
      </c>
      <c r="K138" s="19">
        <f t="shared" si="21"/>
        <v>618391</v>
      </c>
      <c r="L138" s="19">
        <f t="shared" si="21"/>
        <v>643261</v>
      </c>
      <c r="M138" s="19">
        <f t="shared" si="21"/>
        <v>651441</v>
      </c>
      <c r="N138" s="19">
        <f t="shared" si="21"/>
        <v>664971</v>
      </c>
      <c r="O138" s="19">
        <f t="shared" si="21"/>
        <v>686098</v>
      </c>
      <c r="P138" s="19">
        <f t="shared" si="21"/>
        <v>713076</v>
      </c>
      <c r="Q138" s="19">
        <f t="shared" si="21"/>
        <v>735712</v>
      </c>
      <c r="R138" s="19">
        <f t="shared" si="21"/>
        <v>762537</v>
      </c>
      <c r="S138" s="19">
        <f>S6+S16+S22+S28+S34+S40+S46+S52+S58+S64+S70+S76+S82+S88+S94+S100+S106+S112+S118+S124+S130+S136</f>
        <v>796357</v>
      </c>
      <c r="T138" s="19">
        <f>T6+T16+T22+T28+T34+T40+T46+T52+T58+T64+T70+T76+T82+T88+T94+T100+T106+T112+T118+T124+T130+T136</f>
        <v>838243</v>
      </c>
    </row>
    <row r="139" spans="1:20" x14ac:dyDescent="0.2">
      <c r="A139" s="28"/>
      <c r="B139" s="30"/>
      <c r="C139" s="22" t="s">
        <v>13</v>
      </c>
      <c r="D139" s="19">
        <f>D8+D17+D23+D29+D35+D41+D47+D53+D59+D65+D71+D77+D83+D89+D95+D101+D107+D113+D119+D125+D131</f>
        <v>678908</v>
      </c>
      <c r="E139" s="19">
        <f t="shared" ref="E139:Q139" si="22">E8+E17+E23+E29+E35+E41+E47+E53+E59+E65+E71+E77+E83+E89+E95+E101+E107+E113+E119+E125+E131</f>
        <v>696507</v>
      </c>
      <c r="F139" s="19">
        <f t="shared" si="22"/>
        <v>710901</v>
      </c>
      <c r="G139" s="19">
        <f t="shared" si="22"/>
        <v>733316</v>
      </c>
      <c r="H139" s="19">
        <f t="shared" si="22"/>
        <v>779832</v>
      </c>
      <c r="I139" s="19">
        <f t="shared" si="22"/>
        <v>788774</v>
      </c>
      <c r="J139" s="19">
        <f t="shared" si="22"/>
        <v>860713</v>
      </c>
      <c r="K139" s="19">
        <f t="shared" si="22"/>
        <v>927722</v>
      </c>
      <c r="L139" s="19">
        <f t="shared" si="22"/>
        <v>923738</v>
      </c>
      <c r="M139" s="19">
        <f t="shared" si="22"/>
        <v>819880</v>
      </c>
      <c r="N139" s="19">
        <f t="shared" si="22"/>
        <v>945619</v>
      </c>
      <c r="O139" s="19">
        <f t="shared" si="22"/>
        <v>962690</v>
      </c>
      <c r="P139" s="19">
        <f t="shared" si="22"/>
        <v>923313</v>
      </c>
      <c r="Q139" s="19">
        <f t="shared" si="22"/>
        <v>915621</v>
      </c>
      <c r="R139" s="19">
        <f>R8+R17+R23+R29+R35+R41+R47+R53+R59+R65+R71+R77+R83+R89+R95+R101+R107+R113+R119+R125+R131</f>
        <v>944465</v>
      </c>
      <c r="S139" s="19">
        <f>S8+S17+S23+S29+S35+S41+S47+S53+S59+S65+S71+S77+S83+S89+S95+S101+S107+S113+S119+S125+S131</f>
        <v>961117</v>
      </c>
      <c r="T139" s="19">
        <f>T8+T17+T23+T29+T35+T41+T47+T53+T59+T65+T71+T77+T83+T89+T95+T101+T107+T113+T119+T125+T131</f>
        <v>1006302</v>
      </c>
    </row>
    <row r="140" spans="1:20" x14ac:dyDescent="0.2">
      <c r="A140" s="28"/>
      <c r="B140" s="30"/>
      <c r="C140" s="13" t="s">
        <v>15</v>
      </c>
      <c r="D140" s="19">
        <f>D10+D18+D24+D30+D36+D42+D48+D54+D60+D66+D72+D78+D84+D90+D96+D102+D108+D114+D120+D126+D132</f>
        <v>970748</v>
      </c>
      <c r="E140" s="19">
        <f t="shared" ref="E140:Q140" si="23">E10+E18+E24+E30+E36+E42+E48+E54+E60+E66+E72+E78+E84+E90+E96+E102+E108+E114+E120+E126+E132</f>
        <v>1012382</v>
      </c>
      <c r="F140" s="19">
        <f t="shared" si="23"/>
        <v>1050445</v>
      </c>
      <c r="G140" s="19">
        <f t="shared" si="23"/>
        <v>1093852</v>
      </c>
      <c r="H140" s="19">
        <f t="shared" si="23"/>
        <v>1145933</v>
      </c>
      <c r="I140" s="19">
        <f t="shared" si="23"/>
        <v>1201713</v>
      </c>
      <c r="J140" s="19">
        <f t="shared" si="23"/>
        <v>1278847</v>
      </c>
      <c r="K140" s="19">
        <f t="shared" si="23"/>
        <v>1361700</v>
      </c>
      <c r="L140" s="19">
        <f t="shared" si="23"/>
        <v>1425010</v>
      </c>
      <c r="M140" s="19">
        <f t="shared" si="23"/>
        <v>1416464</v>
      </c>
      <c r="N140" s="19">
        <f t="shared" si="23"/>
        <v>1484197</v>
      </c>
      <c r="O140" s="19">
        <f t="shared" si="23"/>
        <v>1574143</v>
      </c>
      <c r="P140" s="19">
        <f t="shared" si="23"/>
        <v>1617586</v>
      </c>
      <c r="Q140" s="19">
        <f t="shared" si="23"/>
        <v>1682103</v>
      </c>
      <c r="R140" s="19">
        <f>R10+R18+R24+R30+R36+R42+R48+R54+R60+R66+R72+R78+R84+R90+R96+R102+R108+R114+R120+R126+R132</f>
        <v>1779879</v>
      </c>
      <c r="S140" s="19">
        <f>S10+S18+S24+S30+S36+S42+S48+S54+S60+S66+S72+S78+S84+S90+S96+S102+S108+S114+S120+S126+S132</f>
        <v>1962283</v>
      </c>
      <c r="T140" s="19">
        <f>T10+T18+T24+T30+T36+T42+T48+T54+T60+T66+T72+T78+T84+T90+T96+T102+T108+T114+T120+T126+T132</f>
        <v>2049716</v>
      </c>
    </row>
    <row r="141" spans="1:20" s="2" customFormat="1" x14ac:dyDescent="0.2">
      <c r="A141" s="28"/>
      <c r="B141" s="30"/>
      <c r="C141" s="13" t="s">
        <v>17</v>
      </c>
      <c r="D141" s="19">
        <f>D12+D19+D25+D31+D37+D43+D49+D55+D61+D67+D73+D79+D85+D91+D97+D103+D109+D115+D121+D127+D133</f>
        <v>276581</v>
      </c>
      <c r="E141" s="19">
        <f t="shared" ref="E141:Q141" si="24">E12+E19+E25+E31+E37+E43+E49+E55+E61+E67+E73+E79+E85+E91+E97+E103+E109+E115+E121+E127+E133</f>
        <v>290838</v>
      </c>
      <c r="F141" s="19">
        <f t="shared" si="24"/>
        <v>305086</v>
      </c>
      <c r="G141" s="19">
        <f t="shared" si="24"/>
        <v>317069</v>
      </c>
      <c r="H141" s="19">
        <f t="shared" si="24"/>
        <v>328164</v>
      </c>
      <c r="I141" s="19">
        <f t="shared" si="24"/>
        <v>348919</v>
      </c>
      <c r="J141" s="19">
        <f t="shared" si="24"/>
        <v>368036</v>
      </c>
      <c r="K141" s="19">
        <f t="shared" si="24"/>
        <v>389240</v>
      </c>
      <c r="L141" s="19">
        <f t="shared" si="24"/>
        <v>395590</v>
      </c>
      <c r="M141" s="19">
        <f t="shared" si="24"/>
        <v>400724</v>
      </c>
      <c r="N141" s="19">
        <f t="shared" si="24"/>
        <v>425207</v>
      </c>
      <c r="O141" s="19">
        <f t="shared" si="24"/>
        <v>433646</v>
      </c>
      <c r="P141" s="19">
        <f t="shared" si="24"/>
        <v>430825</v>
      </c>
      <c r="Q141" s="19">
        <f t="shared" si="24"/>
        <v>436473</v>
      </c>
      <c r="R141" s="19">
        <f>R12+R19+R25+R31+R37+R43+R49+R55+R61+R67+R73+R79+R85+R91+R97+R103+R109+R115+R121+R127+R133</f>
        <v>449959</v>
      </c>
      <c r="S141" s="19">
        <f>S12+S19+S25+S31+S37+S43+S49+S55+S61+S67+S73+S79+S85+S91+S97+S103+S109+S115+S121+S127+S133</f>
        <v>480103</v>
      </c>
      <c r="T141" s="19">
        <f>T12+T19+T25+T31+T37+T43+T49+T55+T61+T67+T73+T79+T85+T91+T97+T103+T109+T115+T121+T127+T133</f>
        <v>510541</v>
      </c>
    </row>
    <row r="142" spans="1:20" x14ac:dyDescent="0.2">
      <c r="A142" s="28"/>
      <c r="B142" s="30"/>
      <c r="C142" s="23" t="s">
        <v>67</v>
      </c>
      <c r="D142" s="19">
        <f>D14+D20+D26+D32+D38+D44+D50+D56+D62+D68+D74+D80+D86+D92+D98+D104+D110+D116+D122+D128+D134+D136</f>
        <v>2380358</v>
      </c>
      <c r="E142" s="19">
        <f t="shared" ref="E142:T142" si="25">E14+E20+E26+E32+E38+E44+E50+E56+E62+E68+E74+E80+E86+E92+E98+E104+E110+E116+E122+E128+E134+E136</f>
        <v>2478130</v>
      </c>
      <c r="F142" s="19">
        <f t="shared" si="25"/>
        <v>2569876</v>
      </c>
      <c r="G142" s="19">
        <f t="shared" si="25"/>
        <v>2677446</v>
      </c>
      <c r="H142" s="19">
        <f t="shared" si="25"/>
        <v>2805115</v>
      </c>
      <c r="I142" s="19">
        <f t="shared" si="25"/>
        <v>2907352</v>
      </c>
      <c r="J142" s="19">
        <f t="shared" si="25"/>
        <v>3099081</v>
      </c>
      <c r="K142" s="19">
        <f t="shared" si="25"/>
        <v>3297053</v>
      </c>
      <c r="L142" s="19">
        <f t="shared" si="25"/>
        <v>3387599</v>
      </c>
      <c r="M142" s="19">
        <f t="shared" si="25"/>
        <v>3288509</v>
      </c>
      <c r="N142" s="19">
        <f t="shared" si="25"/>
        <v>3519994</v>
      </c>
      <c r="O142" s="19">
        <f t="shared" si="25"/>
        <v>3656577</v>
      </c>
      <c r="P142" s="19">
        <f t="shared" si="25"/>
        <v>3684800</v>
      </c>
      <c r="Q142" s="19">
        <f t="shared" si="25"/>
        <v>3769909</v>
      </c>
      <c r="R142" s="19">
        <f t="shared" si="25"/>
        <v>3936840</v>
      </c>
      <c r="S142" s="19">
        <f t="shared" si="25"/>
        <v>4199860</v>
      </c>
      <c r="T142" s="19">
        <f t="shared" si="25"/>
        <v>4404802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 t="s">
        <v>68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 t="s">
        <v>62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 t="s">
        <v>63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 t="s">
        <v>64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 t="s">
        <v>65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 t="s">
        <v>66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7"/>
      <c r="B150" s="6"/>
      <c r="C150" s="6"/>
      <c r="D150" s="3"/>
      <c r="E150" s="3"/>
      <c r="F150" s="3"/>
      <c r="G150" s="3"/>
      <c r="H150" s="3"/>
      <c r="I150" s="3"/>
      <c r="J150" s="3"/>
      <c r="K150" s="3"/>
      <c r="L150" s="3"/>
      <c r="O150" s="2"/>
      <c r="S150" s="2"/>
      <c r="T150" s="2"/>
    </row>
    <row r="151" spans="1:20" x14ac:dyDescent="0.2">
      <c r="D151" s="3"/>
      <c r="E151" s="3"/>
      <c r="F151" s="3"/>
      <c r="G151" s="3"/>
      <c r="H151" s="3"/>
      <c r="I151" s="3"/>
      <c r="J151" s="3"/>
      <c r="K151" s="3"/>
      <c r="L151" s="3"/>
      <c r="O151" s="2"/>
    </row>
    <row r="152" spans="1:20" x14ac:dyDescent="0.2">
      <c r="D152" s="3"/>
      <c r="E152" s="3"/>
      <c r="F152" s="3"/>
      <c r="G152" s="3"/>
      <c r="H152" s="3"/>
      <c r="I152" s="3"/>
      <c r="J152" s="3"/>
      <c r="K152" s="3"/>
      <c r="L152" s="3"/>
      <c r="O152" s="2"/>
    </row>
    <row r="153" spans="1:20" x14ac:dyDescent="0.2">
      <c r="D153" s="3"/>
      <c r="E153" s="3"/>
      <c r="F153" s="3"/>
      <c r="G153" s="3"/>
      <c r="H153" s="3"/>
      <c r="I153" s="3"/>
      <c r="J153" s="3"/>
      <c r="K153" s="3"/>
      <c r="L153" s="3"/>
      <c r="O153" s="2"/>
    </row>
    <row r="154" spans="1:20" x14ac:dyDescent="0.2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20" x14ac:dyDescent="0.2">
      <c r="D155" s="3"/>
      <c r="E155" s="3"/>
      <c r="F155" s="3"/>
      <c r="G155" s="3"/>
      <c r="H155" s="3"/>
      <c r="I155" s="3"/>
      <c r="J155" s="3"/>
      <c r="K155" s="3"/>
      <c r="L155" s="3"/>
      <c r="M155" s="3"/>
      <c r="O155" s="2"/>
      <c r="S155" s="2"/>
      <c r="T155" s="2"/>
    </row>
    <row r="156" spans="1:20" x14ac:dyDescent="0.2">
      <c r="D156" s="3"/>
      <c r="E156" s="3"/>
      <c r="F156" s="3"/>
      <c r="G156" s="3"/>
      <c r="H156" s="3"/>
      <c r="I156" s="3"/>
      <c r="J156" s="3"/>
      <c r="K156" s="3"/>
      <c r="L156" s="3"/>
      <c r="O156" s="2"/>
      <c r="S156" s="2"/>
      <c r="T156" s="2"/>
    </row>
    <row r="157" spans="1:20" x14ac:dyDescent="0.2">
      <c r="D157" s="3"/>
      <c r="E157" s="3"/>
      <c r="F157" s="3"/>
      <c r="G157" s="3"/>
      <c r="H157" s="3"/>
      <c r="I157" s="3"/>
      <c r="J157" s="3"/>
      <c r="K157" s="3"/>
      <c r="L157" s="3"/>
      <c r="O157" s="2"/>
    </row>
    <row r="158" spans="1:20" x14ac:dyDescent="0.2">
      <c r="D158" s="3"/>
      <c r="E158" s="3"/>
      <c r="F158" s="3"/>
      <c r="G158" s="3"/>
      <c r="H158" s="3"/>
      <c r="I158" s="3"/>
      <c r="J158" s="3"/>
      <c r="K158" s="3"/>
      <c r="L158" s="3"/>
      <c r="O158" s="2"/>
    </row>
    <row r="159" spans="1:20" x14ac:dyDescent="0.2">
      <c r="D159" s="3"/>
      <c r="E159" s="3"/>
      <c r="F159" s="3"/>
      <c r="G159" s="3"/>
      <c r="H159" s="3"/>
      <c r="I159" s="3"/>
      <c r="J159" s="3"/>
      <c r="K159" s="3"/>
      <c r="L159" s="3"/>
      <c r="O159" s="2"/>
    </row>
    <row r="160" spans="1:20" x14ac:dyDescent="0.2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4:20" x14ac:dyDescent="0.2">
      <c r="D161" s="3"/>
      <c r="E161" s="3"/>
      <c r="F161" s="3"/>
      <c r="G161" s="3"/>
      <c r="H161" s="3"/>
      <c r="I161" s="3"/>
      <c r="J161" s="3"/>
      <c r="K161" s="3"/>
      <c r="L161" s="3"/>
      <c r="M161" s="3"/>
      <c r="O161" s="2"/>
      <c r="S161" s="2"/>
      <c r="T161" s="2"/>
    </row>
    <row r="162" spans="4:20" x14ac:dyDescent="0.2">
      <c r="D162" s="3"/>
      <c r="E162" s="3"/>
      <c r="F162" s="3"/>
      <c r="G162" s="3"/>
      <c r="H162" s="3"/>
      <c r="I162" s="3"/>
      <c r="J162" s="3"/>
      <c r="K162" s="3"/>
      <c r="L162" s="3"/>
      <c r="O162" s="2"/>
      <c r="S162" s="2"/>
      <c r="T162" s="2"/>
    </row>
    <row r="163" spans="4:20" x14ac:dyDescent="0.2">
      <c r="D163" s="3"/>
      <c r="E163" s="3"/>
      <c r="F163" s="3"/>
      <c r="G163" s="3"/>
      <c r="H163" s="3"/>
      <c r="I163" s="3"/>
      <c r="J163" s="3"/>
      <c r="K163" s="3"/>
      <c r="L163" s="3"/>
      <c r="O163" s="2"/>
    </row>
    <row r="164" spans="4:20" x14ac:dyDescent="0.2">
      <c r="D164" s="3"/>
      <c r="E164" s="3"/>
      <c r="F164" s="3"/>
      <c r="G164" s="3"/>
      <c r="H164" s="3"/>
      <c r="I164" s="3"/>
      <c r="J164" s="3"/>
      <c r="K164" s="3"/>
      <c r="L164" s="3"/>
      <c r="O164" s="2"/>
    </row>
    <row r="165" spans="4:20" x14ac:dyDescent="0.2">
      <c r="D165" s="3"/>
      <c r="E165" s="3"/>
      <c r="F165" s="3"/>
      <c r="G165" s="3"/>
      <c r="H165" s="3"/>
      <c r="I165" s="3"/>
      <c r="J165" s="3"/>
      <c r="K165" s="3"/>
      <c r="L165" s="3"/>
      <c r="O165" s="2"/>
    </row>
    <row r="166" spans="4:20" x14ac:dyDescent="0.2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4:20" x14ac:dyDescent="0.2">
      <c r="D167" s="3"/>
      <c r="E167" s="3"/>
      <c r="F167" s="3"/>
      <c r="G167" s="3"/>
      <c r="H167" s="3"/>
      <c r="I167" s="3"/>
      <c r="J167" s="3"/>
      <c r="K167" s="3"/>
      <c r="L167" s="3"/>
      <c r="M167" s="3"/>
      <c r="O167" s="2"/>
      <c r="S167" s="2"/>
      <c r="T167" s="2"/>
    </row>
    <row r="168" spans="4:20" x14ac:dyDescent="0.2">
      <c r="D168" s="3"/>
      <c r="E168" s="3"/>
      <c r="F168" s="3"/>
      <c r="G168" s="3"/>
      <c r="H168" s="3"/>
      <c r="I168" s="3"/>
      <c r="J168" s="3"/>
      <c r="K168" s="3"/>
      <c r="L168" s="3"/>
      <c r="O168" s="2"/>
      <c r="S168" s="2"/>
      <c r="T168" s="2"/>
    </row>
    <row r="169" spans="4:20" x14ac:dyDescent="0.2">
      <c r="D169" s="3"/>
      <c r="E169" s="3"/>
      <c r="F169" s="3"/>
      <c r="G169" s="3"/>
      <c r="H169" s="3"/>
      <c r="I169" s="3"/>
      <c r="J169" s="3"/>
      <c r="K169" s="3"/>
      <c r="L169" s="3"/>
      <c r="O169" s="2"/>
    </row>
    <row r="170" spans="4:20" x14ac:dyDescent="0.2">
      <c r="D170" s="3"/>
      <c r="E170" s="3"/>
      <c r="F170" s="3"/>
      <c r="G170" s="3"/>
      <c r="H170" s="3"/>
      <c r="I170" s="3"/>
      <c r="J170" s="3"/>
      <c r="K170" s="3"/>
      <c r="L170" s="3"/>
      <c r="O170" s="2"/>
    </row>
    <row r="171" spans="4:20" x14ac:dyDescent="0.2">
      <c r="D171" s="3"/>
      <c r="E171" s="3"/>
      <c r="F171" s="3"/>
      <c r="G171" s="3"/>
      <c r="H171" s="3"/>
      <c r="I171" s="3"/>
      <c r="J171" s="3"/>
      <c r="K171" s="3"/>
      <c r="L171" s="3"/>
      <c r="O171" s="2"/>
    </row>
    <row r="172" spans="4:20" x14ac:dyDescent="0.2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4:20" x14ac:dyDescent="0.2">
      <c r="D173" s="3"/>
      <c r="E173" s="3"/>
      <c r="F173" s="3"/>
      <c r="G173" s="3"/>
      <c r="H173" s="3"/>
      <c r="I173" s="3"/>
      <c r="J173" s="3"/>
      <c r="K173" s="3"/>
      <c r="L173" s="3"/>
      <c r="M173" s="3"/>
      <c r="O173" s="2"/>
      <c r="S173" s="2"/>
      <c r="T173" s="2"/>
    </row>
    <row r="174" spans="4:20" x14ac:dyDescent="0.2">
      <c r="D174" s="3"/>
      <c r="E174" s="3"/>
      <c r="F174" s="3"/>
      <c r="G174" s="3"/>
      <c r="H174" s="3"/>
      <c r="I174" s="3"/>
      <c r="J174" s="3"/>
      <c r="K174" s="3"/>
      <c r="L174" s="3"/>
      <c r="M174" s="3"/>
      <c r="O174" s="2"/>
      <c r="S174" s="2"/>
      <c r="T174" s="2"/>
    </row>
    <row r="175" spans="4:20" x14ac:dyDescent="0.2">
      <c r="D175" s="3"/>
      <c r="E175" s="3"/>
      <c r="F175" s="3"/>
      <c r="G175" s="3"/>
      <c r="H175" s="2"/>
      <c r="I175" s="3"/>
      <c r="J175" s="3"/>
      <c r="K175" s="3"/>
      <c r="L175" s="3"/>
      <c r="M175" s="3"/>
      <c r="O175" s="2"/>
    </row>
    <row r="176" spans="4:20" x14ac:dyDescent="0.2">
      <c r="D176" s="3"/>
      <c r="E176" s="3"/>
      <c r="F176" s="3"/>
      <c r="G176" s="3"/>
      <c r="I176" s="3"/>
      <c r="J176" s="3"/>
      <c r="K176" s="3"/>
      <c r="L176" s="3"/>
      <c r="M176" s="3"/>
      <c r="O176" s="2"/>
    </row>
    <row r="177" spans="4:20" x14ac:dyDescent="0.2">
      <c r="D177" s="8"/>
      <c r="E177" s="8"/>
      <c r="F177" s="8"/>
      <c r="G177" s="8"/>
      <c r="H177" s="8"/>
      <c r="I177" s="8"/>
      <c r="J177" s="8"/>
      <c r="K177" s="8"/>
      <c r="L177" s="8"/>
      <c r="M177" s="8"/>
      <c r="O177" s="2"/>
    </row>
    <row r="178" spans="4:20" x14ac:dyDescent="0.2"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3"/>
      <c r="O178" s="3"/>
      <c r="P178" s="3"/>
      <c r="Q178" s="3"/>
    </row>
    <row r="179" spans="4:20" x14ac:dyDescent="0.2">
      <c r="D179" s="8"/>
      <c r="E179" s="8"/>
      <c r="F179" s="8"/>
      <c r="G179" s="8"/>
      <c r="H179" s="8"/>
      <c r="I179" s="8"/>
      <c r="J179" s="8"/>
      <c r="K179" s="8"/>
      <c r="L179" s="8"/>
      <c r="M179" s="8"/>
      <c r="O179" s="2"/>
      <c r="S179" s="2"/>
      <c r="T179" s="2"/>
    </row>
    <row r="180" spans="4:20" x14ac:dyDescent="0.2">
      <c r="D180" s="8"/>
      <c r="E180" s="8"/>
      <c r="F180" s="8"/>
      <c r="G180" s="8"/>
      <c r="H180" s="8"/>
      <c r="I180" s="8"/>
      <c r="J180" s="8"/>
      <c r="K180" s="8"/>
      <c r="L180" s="8"/>
      <c r="M180" s="8"/>
      <c r="O180" s="2"/>
      <c r="S180" s="2"/>
      <c r="T180" s="2"/>
    </row>
    <row r="181" spans="4:20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S181" s="2"/>
      <c r="T181" s="2"/>
    </row>
    <row r="182" spans="4:20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O182" s="2"/>
    </row>
    <row r="183" spans="4:20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8"/>
      <c r="O183" s="8"/>
      <c r="P183" s="8"/>
      <c r="Q183" s="8"/>
    </row>
    <row r="184" spans="4:20" x14ac:dyDescent="0.2">
      <c r="D184" s="5"/>
      <c r="E184" s="5"/>
      <c r="F184" s="5"/>
      <c r="G184" s="5"/>
      <c r="H184" s="5"/>
      <c r="I184" s="5"/>
      <c r="J184" s="5"/>
      <c r="K184" s="5"/>
      <c r="L184" s="5"/>
      <c r="M184" s="4"/>
      <c r="N184" s="8"/>
      <c r="O184" s="8"/>
      <c r="P184" s="8"/>
      <c r="Q184" s="8"/>
    </row>
    <row r="185" spans="4:20" x14ac:dyDescent="0.2">
      <c r="D185" s="5"/>
      <c r="E185" s="3"/>
      <c r="F185" s="3"/>
      <c r="G185" s="3"/>
      <c r="H185" s="3"/>
      <c r="I185" s="3"/>
      <c r="J185" s="3"/>
      <c r="K185" s="3"/>
      <c r="L185" s="3"/>
      <c r="M185" s="3"/>
      <c r="N185" s="8"/>
      <c r="O185" s="8"/>
      <c r="P185" s="8"/>
      <c r="Q185" s="8"/>
    </row>
    <row r="186" spans="4:20" x14ac:dyDescent="0.2">
      <c r="D186" s="5"/>
      <c r="E186" s="3"/>
      <c r="F186" s="3"/>
      <c r="G186" s="3"/>
      <c r="H186" s="3"/>
      <c r="I186" s="3"/>
      <c r="J186" s="3"/>
      <c r="K186" s="3"/>
      <c r="L186" s="3"/>
      <c r="M186" s="3"/>
      <c r="N186" s="8"/>
      <c r="O186" s="8"/>
      <c r="P186" s="8"/>
      <c r="Q186" s="8"/>
      <c r="S186" s="2"/>
      <c r="T186" s="2"/>
    </row>
    <row r="187" spans="4:20" x14ac:dyDescent="0.2">
      <c r="D187" s="5"/>
      <c r="E187" s="3"/>
      <c r="F187" s="3"/>
      <c r="G187" s="3"/>
      <c r="H187" s="3"/>
      <c r="I187" s="3"/>
      <c r="J187" s="3"/>
      <c r="K187" s="3"/>
      <c r="L187" s="3"/>
      <c r="M187" s="3"/>
    </row>
    <row r="188" spans="4:20" x14ac:dyDescent="0.2">
      <c r="D188" s="5"/>
      <c r="E188" s="3"/>
      <c r="F188" s="3"/>
      <c r="G188" s="3"/>
      <c r="H188" s="3"/>
      <c r="I188" s="3"/>
      <c r="J188" s="3"/>
      <c r="K188" s="3"/>
      <c r="L188" s="3"/>
      <c r="M188" s="3"/>
      <c r="N188" s="9"/>
    </row>
  </sheetData>
  <mergeCells count="82">
    <mergeCell ref="D137:T137"/>
    <mergeCell ref="A123:T123"/>
    <mergeCell ref="A129:T129"/>
    <mergeCell ref="A135:T135"/>
    <mergeCell ref="D5:T5"/>
    <mergeCell ref="D7:T7"/>
    <mergeCell ref="D9:T9"/>
    <mergeCell ref="D11:T11"/>
    <mergeCell ref="D13:T13"/>
    <mergeCell ref="A87:T87"/>
    <mergeCell ref="A93:T93"/>
    <mergeCell ref="A99:T99"/>
    <mergeCell ref="A105:T105"/>
    <mergeCell ref="A111:T111"/>
    <mergeCell ref="A117:T117"/>
    <mergeCell ref="A51:T51"/>
    <mergeCell ref="A57:T57"/>
    <mergeCell ref="A63:T63"/>
    <mergeCell ref="A69:T69"/>
    <mergeCell ref="A75:T75"/>
    <mergeCell ref="A81:T81"/>
    <mergeCell ref="A15:T15"/>
    <mergeCell ref="A21:T21"/>
    <mergeCell ref="A27:T27"/>
    <mergeCell ref="A33:T33"/>
    <mergeCell ref="A39:T39"/>
    <mergeCell ref="A45:T45"/>
    <mergeCell ref="A124:A128"/>
    <mergeCell ref="B124:B128"/>
    <mergeCell ref="A130:A134"/>
    <mergeCell ref="B130:B134"/>
    <mergeCell ref="A136:A142"/>
    <mergeCell ref="B136:B137"/>
    <mergeCell ref="B138:B142"/>
    <mergeCell ref="A106:A110"/>
    <mergeCell ref="B106:B110"/>
    <mergeCell ref="A112:A116"/>
    <mergeCell ref="B112:B116"/>
    <mergeCell ref="A118:A122"/>
    <mergeCell ref="B118:B122"/>
    <mergeCell ref="A88:A92"/>
    <mergeCell ref="B88:B92"/>
    <mergeCell ref="A94:A98"/>
    <mergeCell ref="B94:B98"/>
    <mergeCell ref="A100:A104"/>
    <mergeCell ref="B100:B104"/>
    <mergeCell ref="A70:A74"/>
    <mergeCell ref="B70:B74"/>
    <mergeCell ref="A76:A80"/>
    <mergeCell ref="B76:B80"/>
    <mergeCell ref="A82:A86"/>
    <mergeCell ref="B82:B86"/>
    <mergeCell ref="A52:A56"/>
    <mergeCell ref="B52:B56"/>
    <mergeCell ref="A58:A62"/>
    <mergeCell ref="B58:B62"/>
    <mergeCell ref="A64:A68"/>
    <mergeCell ref="B64:B68"/>
    <mergeCell ref="A34:A38"/>
    <mergeCell ref="B34:B38"/>
    <mergeCell ref="A40:A44"/>
    <mergeCell ref="B40:B44"/>
    <mergeCell ref="A46:A50"/>
    <mergeCell ref="B46:B50"/>
    <mergeCell ref="A147:T147"/>
    <mergeCell ref="A148:T148"/>
    <mergeCell ref="A149:T149"/>
    <mergeCell ref="A143:T143"/>
    <mergeCell ref="A6:A14"/>
    <mergeCell ref="B6:B14"/>
    <mergeCell ref="A16:A20"/>
    <mergeCell ref="B16:B20"/>
    <mergeCell ref="A1:T1"/>
    <mergeCell ref="A2:T2"/>
    <mergeCell ref="A3:T3"/>
    <mergeCell ref="A144:T144"/>
    <mergeCell ref="A145:T145"/>
    <mergeCell ref="A146:T146"/>
    <mergeCell ref="A22:A26"/>
    <mergeCell ref="B22:B26"/>
    <mergeCell ref="A28:A32"/>
    <mergeCell ref="B28:B32"/>
  </mergeCells>
  <pageMargins left="0.25" right="0.25" top="0.75" bottom="0.75" header="0.3" footer="0.3"/>
  <pageSetup scale="59" fitToHeight="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2018-06-11T16:11:01Z</cp:lastPrinted>
  <dcterms:created xsi:type="dcterms:W3CDTF">2018-06-11T15:58:06Z</dcterms:created>
  <dcterms:modified xsi:type="dcterms:W3CDTF">2018-06-11T16:11:21Z</dcterms:modified>
</cp:coreProperties>
</file>